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\Desktop\Анна Алексеевна\РАБОТА 2025 -2026\МЕНЮ НА САЙТ\"/>
    </mc:Choice>
  </mc:AlternateContent>
  <xr:revisionPtr revIDLastSave="0" documentId="8_{0A2C83FF-714D-488D-B721-14617FAD89D7}" xr6:coauthVersionLast="47" xr6:coauthVersionMax="47" xr10:uidLastSave="{00000000-0000-0000-0000-000000000000}"/>
  <bookViews>
    <workbookView xWindow="-108" yWindow="-108" windowWidth="23256" windowHeight="12576" tabRatio="179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B43" i="1"/>
  <c r="B190" i="1" l="1"/>
  <c r="A190" i="1"/>
  <c r="J189" i="1"/>
  <c r="I189" i="1"/>
  <c r="H189" i="1"/>
  <c r="G189" i="1"/>
  <c r="F189" i="1"/>
  <c r="B180" i="1"/>
  <c r="A180" i="1"/>
  <c r="J179" i="1"/>
  <c r="I179" i="1"/>
  <c r="H179" i="1"/>
  <c r="G179" i="1"/>
  <c r="F179" i="1"/>
  <c r="B171" i="1"/>
  <c r="A171" i="1"/>
  <c r="J170" i="1"/>
  <c r="I170" i="1"/>
  <c r="H170" i="1"/>
  <c r="G170" i="1"/>
  <c r="F170" i="1"/>
  <c r="B163" i="1"/>
  <c r="A163" i="1"/>
  <c r="J162" i="1"/>
  <c r="I162" i="1"/>
  <c r="H162" i="1"/>
  <c r="G162" i="1"/>
  <c r="F162" i="1"/>
  <c r="B156" i="1"/>
  <c r="A156" i="1"/>
  <c r="J155" i="1"/>
  <c r="I155" i="1"/>
  <c r="H155" i="1"/>
  <c r="G155" i="1"/>
  <c r="F155" i="1"/>
  <c r="B146" i="1"/>
  <c r="A146" i="1"/>
  <c r="J145" i="1"/>
  <c r="I145" i="1"/>
  <c r="H145" i="1"/>
  <c r="G145" i="1"/>
  <c r="F145" i="1"/>
  <c r="B137" i="1"/>
  <c r="A137" i="1"/>
  <c r="J136" i="1"/>
  <c r="I136" i="1"/>
  <c r="H136" i="1"/>
  <c r="G136" i="1"/>
  <c r="F136" i="1"/>
  <c r="B127" i="1"/>
  <c r="A127" i="1"/>
  <c r="J126" i="1"/>
  <c r="I126" i="1"/>
  <c r="H126" i="1"/>
  <c r="G126" i="1"/>
  <c r="F126" i="1"/>
  <c r="B118" i="1"/>
  <c r="A118" i="1"/>
  <c r="J117" i="1"/>
  <c r="I117" i="1"/>
  <c r="H117" i="1"/>
  <c r="G117" i="1"/>
  <c r="F117" i="1"/>
  <c r="B108" i="1"/>
  <c r="A108" i="1"/>
  <c r="J107" i="1"/>
  <c r="I107" i="1"/>
  <c r="H107" i="1"/>
  <c r="G107" i="1"/>
  <c r="F107" i="1"/>
  <c r="B99" i="1"/>
  <c r="A99" i="1"/>
  <c r="J98" i="1"/>
  <c r="I98" i="1"/>
  <c r="H98" i="1"/>
  <c r="G98" i="1"/>
  <c r="F98" i="1"/>
  <c r="B89" i="1"/>
  <c r="A89" i="1"/>
  <c r="J88" i="1"/>
  <c r="I88" i="1"/>
  <c r="H88" i="1"/>
  <c r="G88" i="1"/>
  <c r="F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J60" i="1"/>
  <c r="I60" i="1"/>
  <c r="H60" i="1"/>
  <c r="G60" i="1"/>
  <c r="F60" i="1"/>
  <c r="B52" i="1"/>
  <c r="A52" i="1"/>
  <c r="J51" i="1"/>
  <c r="I51" i="1"/>
  <c r="H51" i="1"/>
  <c r="G51" i="1"/>
  <c r="F51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F13" i="1"/>
  <c r="J137" i="1" l="1"/>
  <c r="I61" i="1"/>
  <c r="F137" i="1"/>
  <c r="L156" i="1"/>
  <c r="L190" i="1"/>
  <c r="L171" i="1"/>
  <c r="L137" i="1"/>
  <c r="L118" i="1"/>
  <c r="L99" i="1"/>
  <c r="L80" i="1"/>
  <c r="L43" i="1"/>
  <c r="L24" i="1"/>
  <c r="L61" i="1"/>
  <c r="J190" i="1"/>
  <c r="H190" i="1"/>
  <c r="I190" i="1"/>
  <c r="G190" i="1"/>
  <c r="F190" i="1"/>
  <c r="F171" i="1"/>
  <c r="I171" i="1"/>
  <c r="J171" i="1"/>
  <c r="H171" i="1"/>
  <c r="G171" i="1"/>
  <c r="J156" i="1"/>
  <c r="H156" i="1"/>
  <c r="F156" i="1"/>
  <c r="I156" i="1"/>
  <c r="G156" i="1"/>
  <c r="H137" i="1"/>
  <c r="I137" i="1"/>
  <c r="G137" i="1"/>
  <c r="I118" i="1"/>
  <c r="J118" i="1"/>
  <c r="H118" i="1"/>
  <c r="G118" i="1"/>
  <c r="F118" i="1"/>
  <c r="J99" i="1"/>
  <c r="I99" i="1"/>
  <c r="H99" i="1"/>
  <c r="G99" i="1"/>
  <c r="F99" i="1"/>
  <c r="J80" i="1"/>
  <c r="I80" i="1"/>
  <c r="H80" i="1"/>
  <c r="G80" i="1"/>
  <c r="F80" i="1"/>
  <c r="J61" i="1"/>
  <c r="H61" i="1"/>
  <c r="G61" i="1"/>
  <c r="F61" i="1"/>
  <c r="J43" i="1"/>
  <c r="I43" i="1"/>
  <c r="H43" i="1"/>
  <c r="G43" i="1"/>
  <c r="F43" i="1"/>
  <c r="J24" i="1"/>
  <c r="I24" i="1"/>
  <c r="H24" i="1"/>
  <c r="G24" i="1"/>
  <c r="F24" i="1"/>
  <c r="L191" i="1" l="1"/>
  <c r="J191" i="1"/>
  <c r="H191" i="1"/>
  <c r="I191" i="1"/>
  <c r="G191" i="1"/>
  <c r="F191" i="1"/>
</calcChain>
</file>

<file path=xl/sharedStrings.xml><?xml version="1.0" encoding="utf-8"?>
<sst xmlns="http://schemas.openxmlformats.org/spreadsheetml/2006/main" count="333" uniqueCount="106">
  <si>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</si>
  <si>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</si>
  <si>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</si>
  <si>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</si>
  <si>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</si>
  <si>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</si>
  <si>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</si>
  <si>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</si>
  <si>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</si>
  <si>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</si>
  <si>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</si>
  <si>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</si>
  <si>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</si>
  <si>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</si>
  <si>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</si>
  <si>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</si>
  <si>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</si>
  <si>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</si>
  <si>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</si>
  <si>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</si>
  <si>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</si>
  <si>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</si>
  <si>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</si>
  <si>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</si>
  <si>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</si>
  <si>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</si>
  <si>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</si>
  <si>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</si>
  <si>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</si>
  <si>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</si>
  <si>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</si>
  <si>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</si>
  <si>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</si>
  <si>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</si>
  <si>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</si>
  <si>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</si>
  <si>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</si>
  <si>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</si>
  <si>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</si>
  <si>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</t>
  </si>
  <si>
    <t>Чай с сахаром</t>
  </si>
  <si>
    <t>Хлеб пшеничный</t>
  </si>
  <si>
    <t>ТТК</t>
  </si>
  <si>
    <t>Котлеты из мяса с томатным соусом</t>
  </si>
  <si>
    <t>268/505</t>
  </si>
  <si>
    <t>Напиток из шиповника</t>
  </si>
  <si>
    <t>Хлеб ржаной</t>
  </si>
  <si>
    <t>Кофейный напиток с молоком</t>
  </si>
  <si>
    <t>Рассольник ленинградский со сметаной и зеленью</t>
  </si>
  <si>
    <t>Жаркое по-домашнему из цыплят с огурцом (сезонно)</t>
  </si>
  <si>
    <t>Чай с лимоном</t>
  </si>
  <si>
    <t>Картофельное пюре с маслом и квашеной капустой</t>
  </si>
  <si>
    <t>Компот из свежих яблок</t>
  </si>
  <si>
    <t>Запеканка  из творога с морковью и сгущенным молоком</t>
  </si>
  <si>
    <t>Щи из свежей капусты с картофелем, сметаной и зелень</t>
  </si>
  <si>
    <t>Фрикадельки из кур с томатным соусом</t>
  </si>
  <si>
    <t>297/505</t>
  </si>
  <si>
    <t>Компот ягодный</t>
  </si>
  <si>
    <t>Тефтели мясные тушеные в томатном соусе</t>
  </si>
  <si>
    <t>Рожки с маслом</t>
  </si>
  <si>
    <t>Масло порционно</t>
  </si>
  <si>
    <t>279/505</t>
  </si>
  <si>
    <t>хлеб пшеничный</t>
  </si>
  <si>
    <t>Борщ из свежей капусты со сметаной и зеленью</t>
  </si>
  <si>
    <t>Плов из птицы с огурцом (сезонно)</t>
  </si>
  <si>
    <t>Каша пшенная вязкая молочная с маслом</t>
  </si>
  <si>
    <t>Яйцо вареное</t>
  </si>
  <si>
    <t>Макароны отварные с маслом. Икра кабачковая овощная</t>
  </si>
  <si>
    <t>203/3</t>
  </si>
  <si>
    <t>Винегрет овощной</t>
  </si>
  <si>
    <t>Компот из сухофруктов</t>
  </si>
  <si>
    <t>Бутерброд с маслом и сыром</t>
  </si>
  <si>
    <t>Кнели куриные с томатным соусом</t>
  </si>
  <si>
    <t>301/505</t>
  </si>
  <si>
    <t>Каша рисовая молочная с маслом</t>
  </si>
  <si>
    <t>Фрукт сезонный (яблоко)</t>
  </si>
  <si>
    <t>Шницель рыбный натуральный с томатным соусом</t>
  </si>
  <si>
    <t>235/505</t>
  </si>
  <si>
    <t>Фрикадельки из кур с томатным  соусом</t>
  </si>
  <si>
    <t>Суп картофельный с горохом и зеленью</t>
  </si>
  <si>
    <t>Компот из кураги исвежих яблок</t>
  </si>
  <si>
    <t>Каша гречневая рассыпчатая с маслом</t>
  </si>
  <si>
    <t>Суп овощной с курицей, зеленью и сметаной</t>
  </si>
  <si>
    <t>Чай с молоком</t>
  </si>
  <si>
    <t>ГБОУ СОШ пос. Черновский</t>
  </si>
  <si>
    <t>директор</t>
  </si>
  <si>
    <t>Чигарева А.А.</t>
  </si>
  <si>
    <t>Фрукт сезонный</t>
  </si>
  <si>
    <t>Салат витаминный из белокочанной капусты с морковью (сезонно)</t>
  </si>
  <si>
    <t>Сыр порционно</t>
  </si>
  <si>
    <t>Вермишель отварная с маслом и кабачковой икрой</t>
  </si>
  <si>
    <t>348/344</t>
  </si>
  <si>
    <t>Биточки рыбные с томатно -сметанным соусом</t>
  </si>
  <si>
    <t>Суп картофельный с вермишелью, курицей и зеленью</t>
  </si>
  <si>
    <t>Капуста тушеная с мясом</t>
  </si>
  <si>
    <t>321/256</t>
  </si>
  <si>
    <t>Гороховое пюре с маслом</t>
  </si>
  <si>
    <t>Мясо тушеное по -домашнему</t>
  </si>
  <si>
    <t>Каша гречневая рассыпчатая с маслом и морковной икрой</t>
  </si>
  <si>
    <t>Суп с рисом, курицей и зеленью</t>
  </si>
  <si>
    <t>Каша пшенная с маслом</t>
  </si>
  <si>
    <t>Омлет натуральный</t>
  </si>
  <si>
    <t>Бутерброд с повидлом</t>
  </si>
  <si>
    <t>Щи из свежей капусты с картофелем, сметаной и зеленью</t>
  </si>
  <si>
    <t>Мясо духовое с картофелем и огурцом (сезонно)</t>
  </si>
  <si>
    <t>Каша геркулесовая молочная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</si>
</sst>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12" fillId="4" borderId="2" xfId="0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 applyProtection="1">
      <alignment horizontal="center" vertical="top" wrapText="1"/>
      <protection locked="0"/>
    </xf>
    <xf numFmtId="4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3" fillId="2" borderId="2" xfId="0" applyFont="1" applyFill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165" fontId="3" fillId="2" borderId="1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1"/>
  <sheetViews>
    <sheetView tabSelected="1" zoomScaleNormal="100" workbookViewId="0">
      <pane xSplit="4" ySplit="5" topLeftCell="E50" activePane="bottomRight" state="frozen"/>
      <selection pane="topRight" activeCell="E1" sqref="E1"/>
      <selection pane="bottomLeft" activeCell="A6" sqref="A6"/>
      <selection pane="bottomRight" activeCell="O182" sqref="O1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84</v>
      </c>
      <c r="D1" s="52"/>
      <c r="E1" s="52"/>
      <c r="F1" s="12" t="s">
        <v>16</v>
      </c>
      <c r="G1" s="2" t="s">
        <v>17</v>
      </c>
      <c r="H1" s="53" t="s">
        <v>85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86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39</v>
      </c>
      <c r="F6" s="57">
        <v>205</v>
      </c>
      <c r="G6" s="57">
        <v>6.09</v>
      </c>
      <c r="H6" s="57">
        <v>7.4</v>
      </c>
      <c r="I6" s="57">
        <v>33.799999999999997</v>
      </c>
      <c r="J6" s="57">
        <v>227</v>
      </c>
      <c r="K6" s="58">
        <v>175</v>
      </c>
      <c r="L6" s="57"/>
    </row>
    <row r="7" spans="1:12" ht="14.4" x14ac:dyDescent="0.3">
      <c r="A7" s="23"/>
      <c r="B7" s="15"/>
      <c r="C7" s="11"/>
      <c r="D7" s="6"/>
      <c r="E7" s="42" t="s">
        <v>89</v>
      </c>
      <c r="F7" s="59">
        <v>15</v>
      </c>
      <c r="G7" s="59">
        <v>3.5</v>
      </c>
      <c r="H7" s="59">
        <v>4.4000000000000004</v>
      </c>
      <c r="I7" s="59"/>
      <c r="J7" s="59">
        <v>54</v>
      </c>
      <c r="K7" s="58">
        <v>15</v>
      </c>
      <c r="L7" s="59"/>
    </row>
    <row r="8" spans="1:12" ht="14.4" x14ac:dyDescent="0.3">
      <c r="A8" s="23"/>
      <c r="B8" s="15"/>
      <c r="C8" s="11"/>
      <c r="D8" s="61" t="s">
        <v>24</v>
      </c>
      <c r="E8" s="62" t="s">
        <v>87</v>
      </c>
      <c r="F8" s="59">
        <v>100</v>
      </c>
      <c r="G8" s="59">
        <v>0.52</v>
      </c>
      <c r="H8" s="59">
        <v>0.52</v>
      </c>
      <c r="I8" s="59">
        <v>12.7</v>
      </c>
      <c r="J8" s="59">
        <v>61.1</v>
      </c>
      <c r="K8" s="58">
        <v>338</v>
      </c>
      <c r="L8" s="59"/>
    </row>
    <row r="9" spans="1:12" ht="14.4" x14ac:dyDescent="0.3">
      <c r="A9" s="23"/>
      <c r="B9" s="15"/>
      <c r="C9" s="11"/>
      <c r="D9" s="61" t="s">
        <v>30</v>
      </c>
      <c r="E9" s="62" t="s">
        <v>40</v>
      </c>
      <c r="F9" s="59">
        <v>210</v>
      </c>
      <c r="G9" s="59"/>
      <c r="H9" s="59"/>
      <c r="I9" s="59">
        <v>10</v>
      </c>
      <c r="J9" s="59">
        <v>40</v>
      </c>
      <c r="K9" s="58">
        <v>376</v>
      </c>
      <c r="L9" s="59"/>
    </row>
    <row r="10" spans="1:12" ht="14.4" x14ac:dyDescent="0.3">
      <c r="A10" s="23"/>
      <c r="B10" s="15"/>
      <c r="C10" s="11"/>
      <c r="D10" s="61" t="s">
        <v>31</v>
      </c>
      <c r="E10" s="62" t="s">
        <v>41</v>
      </c>
      <c r="F10" s="59">
        <v>40</v>
      </c>
      <c r="G10" s="59">
        <v>3</v>
      </c>
      <c r="H10" s="59">
        <v>1</v>
      </c>
      <c r="I10" s="59">
        <v>20</v>
      </c>
      <c r="J10" s="59">
        <v>100</v>
      </c>
      <c r="K10" s="58" t="s">
        <v>42</v>
      </c>
      <c r="L10" s="59"/>
    </row>
    <row r="11" spans="1:12" ht="14.4" x14ac:dyDescent="0.3">
      <c r="A11" s="23"/>
      <c r="B11" s="15"/>
      <c r="C11" s="11"/>
      <c r="D11" s="6"/>
      <c r="E11" s="42"/>
      <c r="F11" s="59"/>
      <c r="G11" s="59"/>
      <c r="H11" s="59"/>
      <c r="I11" s="59"/>
      <c r="J11" s="59"/>
      <c r="K11" s="60"/>
      <c r="L11" s="59"/>
    </row>
    <row r="12" spans="1:12" ht="14.4" x14ac:dyDescent="0.3">
      <c r="A12" s="23"/>
      <c r="B12" s="15"/>
      <c r="C12" s="11"/>
      <c r="D12" s="6"/>
      <c r="E12" s="42"/>
      <c r="F12" s="59"/>
      <c r="G12" s="59"/>
      <c r="H12" s="59"/>
      <c r="I12" s="59"/>
      <c r="J12" s="59"/>
      <c r="K12" s="60"/>
      <c r="L12" s="5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63">
        <f>SUM(G6:G10)</f>
        <v>13.11</v>
      </c>
      <c r="H13" s="64">
        <f>SUM(H6:H10)</f>
        <v>13.32</v>
      </c>
      <c r="I13" s="19">
        <v>76.5</v>
      </c>
      <c r="J13" s="19">
        <v>482.1</v>
      </c>
      <c r="K13" s="25"/>
      <c r="L13" s="19">
        <v>78.680000000000007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79</v>
      </c>
      <c r="F15" s="43">
        <v>201</v>
      </c>
      <c r="G15" s="43">
        <v>4.72</v>
      </c>
      <c r="H15" s="43">
        <v>5.44</v>
      </c>
      <c r="I15" s="43">
        <v>15.49</v>
      </c>
      <c r="J15" s="43">
        <v>142.38999999999999</v>
      </c>
      <c r="K15" s="44">
        <v>102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6.58</v>
      </c>
      <c r="H16" s="43">
        <v>18.64</v>
      </c>
      <c r="I16" s="43">
        <v>8.75</v>
      </c>
      <c r="J16" s="43">
        <v>228.92</v>
      </c>
      <c r="K16" s="44" t="s">
        <v>44</v>
      </c>
      <c r="L16" s="43"/>
    </row>
    <row r="17" spans="1:12" ht="14.4" x14ac:dyDescent="0.3">
      <c r="A17" s="23"/>
      <c r="B17" s="15"/>
      <c r="C17" s="11"/>
      <c r="D17" s="7" t="s">
        <v>29</v>
      </c>
      <c r="E17" s="62" t="s">
        <v>90</v>
      </c>
      <c r="F17" s="43">
        <v>185</v>
      </c>
      <c r="G17" s="43">
        <v>7.32</v>
      </c>
      <c r="H17" s="43">
        <v>8.56</v>
      </c>
      <c r="I17" s="43">
        <v>43.49</v>
      </c>
      <c r="J17" s="43">
        <v>280.72000000000003</v>
      </c>
      <c r="K17" s="65" t="s">
        <v>42</v>
      </c>
      <c r="L17" s="43"/>
    </row>
    <row r="18" spans="1:12" ht="14.4" x14ac:dyDescent="0.3">
      <c r="A18" s="23"/>
      <c r="B18" s="15"/>
      <c r="C18" s="11"/>
      <c r="D18" s="61" t="s">
        <v>91</v>
      </c>
      <c r="E18" s="42" t="s">
        <v>80</v>
      </c>
      <c r="F18" s="43">
        <v>180</v>
      </c>
      <c r="G18" s="43">
        <v>0.98</v>
      </c>
      <c r="H18" s="43">
        <v>0.1</v>
      </c>
      <c r="I18" s="43">
        <v>23.33</v>
      </c>
      <c r="J18" s="43">
        <v>99.27</v>
      </c>
      <c r="K18" s="44">
        <v>344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2.93</v>
      </c>
      <c r="H19" s="43">
        <v>1.2</v>
      </c>
      <c r="I19" s="43">
        <v>20</v>
      </c>
      <c r="J19" s="43">
        <v>99.9</v>
      </c>
      <c r="K19" s="44" t="s">
        <v>42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40</v>
      </c>
      <c r="G20" s="43">
        <v>2.4</v>
      </c>
      <c r="H20" s="43">
        <v>0.4</v>
      </c>
      <c r="I20" s="43">
        <v>17.579999999999998</v>
      </c>
      <c r="J20" s="43">
        <v>75.52</v>
      </c>
      <c r="K20" s="44" t="s">
        <v>42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746</v>
      </c>
      <c r="G23" s="19">
        <f t="shared" ref="G23:J23" si="0">SUM(G14:G22)</f>
        <v>24.93</v>
      </c>
      <c r="H23" s="19">
        <f t="shared" si="0"/>
        <v>34.340000000000003</v>
      </c>
      <c r="I23" s="19">
        <f t="shared" si="0"/>
        <v>128.63999999999999</v>
      </c>
      <c r="J23" s="19">
        <f t="shared" si="0"/>
        <v>926.71999999999991</v>
      </c>
      <c r="K23" s="25"/>
      <c r="L23" s="19">
        <v>110.17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1316</v>
      </c>
      <c r="G24" s="32">
        <f t="shared" ref="G24:J24" si="1">G13+G23</f>
        <v>38.04</v>
      </c>
      <c r="H24" s="32">
        <f t="shared" si="1"/>
        <v>47.660000000000004</v>
      </c>
      <c r="I24" s="32">
        <f t="shared" si="1"/>
        <v>205.14</v>
      </c>
      <c r="J24" s="32">
        <f t="shared" si="1"/>
        <v>1408.82</v>
      </c>
      <c r="K24" s="32"/>
      <c r="L24" s="32">
        <f t="shared" ref="L24" si="2">L13+L23</f>
        <v>188.85000000000002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66" t="s">
        <v>92</v>
      </c>
      <c r="F25" s="40">
        <v>80</v>
      </c>
      <c r="G25" s="40">
        <v>7.2</v>
      </c>
      <c r="H25" s="40">
        <v>9.5</v>
      </c>
      <c r="I25" s="40">
        <v>9.6</v>
      </c>
      <c r="J25" s="40">
        <v>152</v>
      </c>
      <c r="K25" s="41" t="s">
        <v>44</v>
      </c>
      <c r="L25" s="40"/>
    </row>
    <row r="26" spans="1:12" ht="14.4" x14ac:dyDescent="0.3">
      <c r="A26" s="14"/>
      <c r="B26" s="15"/>
      <c r="C26" s="11"/>
      <c r="D26" s="6" t="s">
        <v>21</v>
      </c>
      <c r="E26" s="42" t="s">
        <v>81</v>
      </c>
      <c r="F26" s="43">
        <v>185</v>
      </c>
      <c r="G26" s="43">
        <v>10.74</v>
      </c>
      <c r="H26" s="43">
        <v>6.93</v>
      </c>
      <c r="I26" s="43">
        <v>48.58</v>
      </c>
      <c r="J26" s="43">
        <v>299.2</v>
      </c>
      <c r="K26" s="44">
        <v>171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1.45</v>
      </c>
      <c r="H27" s="43">
        <v>1.25</v>
      </c>
      <c r="I27" s="43">
        <v>17.37</v>
      </c>
      <c r="J27" s="43">
        <v>86.85</v>
      </c>
      <c r="K27" s="44">
        <v>379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2.93</v>
      </c>
      <c r="H28" s="43">
        <v>1.2</v>
      </c>
      <c r="I28" s="43">
        <v>20</v>
      </c>
      <c r="J28" s="43">
        <v>99.9</v>
      </c>
      <c r="K28" s="44" t="s">
        <v>42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60</v>
      </c>
      <c r="F30" s="43">
        <v>10</v>
      </c>
      <c r="G30" s="43">
        <v>0.01</v>
      </c>
      <c r="H30" s="43">
        <v>7.2</v>
      </c>
      <c r="I30" s="43">
        <v>0.13</v>
      </c>
      <c r="J30" s="43">
        <v>65.72</v>
      </c>
      <c r="K30" s="44">
        <v>14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3">SUM(G25:G31)</f>
        <v>22.330000000000002</v>
      </c>
      <c r="H32" s="19">
        <f t="shared" ref="H32" si="4">SUM(H25:H31)</f>
        <v>26.08</v>
      </c>
      <c r="I32" s="19">
        <f t="shared" ref="I32" si="5">SUM(I25:I31)</f>
        <v>95.679999999999993</v>
      </c>
      <c r="J32" s="19">
        <f t="shared" ref="J32" si="6">SUM(J25:J31)</f>
        <v>703.67</v>
      </c>
      <c r="K32" s="25"/>
      <c r="L32" s="19">
        <v>78.680000000000007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48</v>
      </c>
      <c r="F34" s="43">
        <v>206</v>
      </c>
      <c r="G34" s="43">
        <v>1.99</v>
      </c>
      <c r="H34" s="43">
        <v>5.32</v>
      </c>
      <c r="I34" s="43">
        <v>13.86</v>
      </c>
      <c r="J34" s="43">
        <v>129.99</v>
      </c>
      <c r="K34" s="44">
        <v>96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49</v>
      </c>
      <c r="F35" s="43">
        <v>280</v>
      </c>
      <c r="G35" s="43">
        <v>18.37</v>
      </c>
      <c r="H35" s="43">
        <v>18.27</v>
      </c>
      <c r="I35" s="43">
        <v>29.28</v>
      </c>
      <c r="J35" s="43">
        <v>405.36</v>
      </c>
      <c r="K35" s="44" t="s">
        <v>42</v>
      </c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40</v>
      </c>
      <c r="F37" s="43">
        <v>210</v>
      </c>
      <c r="G37" s="43"/>
      <c r="H37" s="43"/>
      <c r="I37" s="43">
        <v>9.98</v>
      </c>
      <c r="J37" s="43">
        <v>39.9</v>
      </c>
      <c r="K37" s="44">
        <v>388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40</v>
      </c>
      <c r="G38" s="43">
        <v>2.93</v>
      </c>
      <c r="H38" s="43">
        <v>1.2</v>
      </c>
      <c r="I38" s="43">
        <v>20</v>
      </c>
      <c r="J38" s="43">
        <v>99.9</v>
      </c>
      <c r="K38" s="44" t="s">
        <v>42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46</v>
      </c>
      <c r="F39" s="43">
        <v>40</v>
      </c>
      <c r="G39" s="43">
        <v>2.4</v>
      </c>
      <c r="H39" s="43">
        <v>0.4</v>
      </c>
      <c r="I39" s="43">
        <v>17.579999999999998</v>
      </c>
      <c r="J39" s="43">
        <v>75.52</v>
      </c>
      <c r="K39" s="44" t="s">
        <v>42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776</v>
      </c>
      <c r="G42" s="19">
        <f t="shared" ref="G42" si="7">SUM(G33:G41)</f>
        <v>25.689999999999998</v>
      </c>
      <c r="H42" s="19">
        <f t="shared" ref="H42" si="8">SUM(H33:H41)</f>
        <v>25.189999999999998</v>
      </c>
      <c r="I42" s="19">
        <f t="shared" ref="I42" si="9">SUM(I33:I41)</f>
        <v>90.7</v>
      </c>
      <c r="J42" s="19">
        <f t="shared" ref="J42" si="10">SUM(J33:J41)</f>
        <v>750.67</v>
      </c>
      <c r="K42" s="25"/>
      <c r="L42" s="19">
        <v>110.17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1291</v>
      </c>
      <c r="G43" s="32">
        <f t="shared" ref="G43" si="11">G32+G42</f>
        <v>48.019999999999996</v>
      </c>
      <c r="H43" s="32">
        <f t="shared" ref="H43" si="12">H32+H42</f>
        <v>51.269999999999996</v>
      </c>
      <c r="I43" s="32">
        <f t="shared" ref="I43" si="13">I32+I42</f>
        <v>186.38</v>
      </c>
      <c r="J43" s="32">
        <f t="shared" ref="J43:L43" si="14">J32+J42</f>
        <v>1454.34</v>
      </c>
      <c r="K43" s="32"/>
      <c r="L43" s="32">
        <f t="shared" si="14"/>
        <v>188.85000000000002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205</v>
      </c>
      <c r="G44" s="40">
        <v>6.01</v>
      </c>
      <c r="H44" s="40">
        <v>7.1</v>
      </c>
      <c r="I44" s="40">
        <v>43.39</v>
      </c>
      <c r="J44" s="40">
        <v>261.86</v>
      </c>
      <c r="K44" s="41">
        <v>174</v>
      </c>
      <c r="L44" s="40"/>
    </row>
    <row r="45" spans="1:12" ht="14.4" x14ac:dyDescent="0.3">
      <c r="A45" s="23"/>
      <c r="B45" s="15"/>
      <c r="C45" s="11"/>
      <c r="D45" s="6"/>
      <c r="E45" s="42" t="s">
        <v>60</v>
      </c>
      <c r="F45" s="43">
        <v>10</v>
      </c>
      <c r="G45" s="43">
        <v>0.01</v>
      </c>
      <c r="H45" s="43">
        <v>7.2</v>
      </c>
      <c r="I45" s="43">
        <v>0.13</v>
      </c>
      <c r="J45" s="43">
        <v>65.72</v>
      </c>
      <c r="K45" s="44">
        <v>14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50</v>
      </c>
      <c r="F46" s="43">
        <v>217</v>
      </c>
      <c r="G46" s="43">
        <v>0.06</v>
      </c>
      <c r="H46" s="43">
        <v>0.01</v>
      </c>
      <c r="I46" s="43">
        <v>10.19</v>
      </c>
      <c r="J46" s="43">
        <v>42.28</v>
      </c>
      <c r="K46" s="44">
        <v>377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2.2000000000000002</v>
      </c>
      <c r="H47" s="43">
        <v>0.9</v>
      </c>
      <c r="I47" s="43">
        <v>15</v>
      </c>
      <c r="J47" s="43">
        <v>74.930000000000007</v>
      </c>
      <c r="K47" s="44" t="s">
        <v>42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66</v>
      </c>
      <c r="F49" s="43">
        <v>50</v>
      </c>
      <c r="G49" s="43">
        <v>6.35</v>
      </c>
      <c r="H49" s="43">
        <v>5.75</v>
      </c>
      <c r="I49" s="43">
        <v>0.35</v>
      </c>
      <c r="J49" s="43">
        <v>78.5</v>
      </c>
      <c r="K49" s="44">
        <v>209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512</v>
      </c>
      <c r="G51" s="19">
        <f t="shared" ref="G51" si="15">SUM(G44:G50)</f>
        <v>14.629999999999999</v>
      </c>
      <c r="H51" s="19">
        <f t="shared" ref="H51" si="16">SUM(H44:H50)</f>
        <v>20.96</v>
      </c>
      <c r="I51" s="19">
        <f t="shared" ref="I51" si="17">SUM(I44:I50)</f>
        <v>69.06</v>
      </c>
      <c r="J51" s="19">
        <f t="shared" ref="J51" si="18">SUM(J44:J50)</f>
        <v>523.29</v>
      </c>
      <c r="K51" s="25"/>
      <c r="L51" s="19">
        <v>78.680000000000007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62" t="s">
        <v>93</v>
      </c>
      <c r="F53" s="43">
        <v>216</v>
      </c>
      <c r="G53" s="43">
        <v>7</v>
      </c>
      <c r="H53" s="43">
        <v>4.2</v>
      </c>
      <c r="I53" s="43">
        <v>16.5</v>
      </c>
      <c r="J53" s="43">
        <v>151</v>
      </c>
      <c r="K53" s="44">
        <v>103</v>
      </c>
      <c r="L53" s="43"/>
    </row>
    <row r="54" spans="1:12" ht="14.4" x14ac:dyDescent="0.3">
      <c r="A54" s="23"/>
      <c r="B54" s="15"/>
      <c r="C54" s="11"/>
      <c r="D54" s="7" t="s">
        <v>28</v>
      </c>
      <c r="E54" s="62" t="s">
        <v>94</v>
      </c>
      <c r="F54" s="43">
        <v>250</v>
      </c>
      <c r="G54" s="43">
        <v>15.5</v>
      </c>
      <c r="H54" s="43">
        <v>32</v>
      </c>
      <c r="I54" s="43">
        <v>21</v>
      </c>
      <c r="J54" s="43">
        <v>435</v>
      </c>
      <c r="K54" s="65" t="s">
        <v>95</v>
      </c>
      <c r="L54" s="43"/>
    </row>
    <row r="55" spans="1:12" ht="14.4" x14ac:dyDescent="0.3">
      <c r="A55" s="23"/>
      <c r="B55" s="15"/>
      <c r="C55" s="11"/>
      <c r="D55" s="7" t="s">
        <v>30</v>
      </c>
      <c r="E55" s="42" t="s">
        <v>70</v>
      </c>
      <c r="F55" s="43">
        <v>180</v>
      </c>
      <c r="G55" s="43">
        <v>0.01</v>
      </c>
      <c r="H55" s="43"/>
      <c r="I55" s="43">
        <v>17.7</v>
      </c>
      <c r="J55" s="43">
        <v>93.84</v>
      </c>
      <c r="K55" s="44">
        <v>349</v>
      </c>
      <c r="L55" s="43"/>
    </row>
    <row r="56" spans="1:12" ht="14.4" x14ac:dyDescent="0.3">
      <c r="A56" s="23"/>
      <c r="B56" s="15"/>
      <c r="C56" s="11"/>
      <c r="D56" s="7" t="s">
        <v>31</v>
      </c>
      <c r="E56" s="42" t="s">
        <v>41</v>
      </c>
      <c r="F56" s="43">
        <v>50</v>
      </c>
      <c r="G56" s="43">
        <v>3.67</v>
      </c>
      <c r="H56" s="43">
        <v>1.5</v>
      </c>
      <c r="I56" s="43">
        <v>25</v>
      </c>
      <c r="J56" s="43">
        <v>124.88</v>
      </c>
      <c r="K56" s="44" t="s">
        <v>42</v>
      </c>
      <c r="L56" s="43"/>
    </row>
    <row r="57" spans="1:12" ht="14.4" x14ac:dyDescent="0.3">
      <c r="A57" s="23"/>
      <c r="B57" s="15"/>
      <c r="C57" s="11"/>
      <c r="D57" s="7" t="s">
        <v>32</v>
      </c>
      <c r="E57" s="42" t="s">
        <v>46</v>
      </c>
      <c r="F57" s="43">
        <v>40</v>
      </c>
      <c r="G57" s="43">
        <v>2.4</v>
      </c>
      <c r="H57" s="43">
        <v>0.4</v>
      </c>
      <c r="I57" s="43">
        <v>17.579999999999998</v>
      </c>
      <c r="J57" s="43">
        <v>75.52</v>
      </c>
      <c r="K57" s="44" t="s">
        <v>42</v>
      </c>
      <c r="L57" s="43"/>
    </row>
    <row r="58" spans="1:12" ht="14.4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4"/>
      <c r="B60" s="17"/>
      <c r="C60" s="8"/>
      <c r="D60" s="18" t="s">
        <v>33</v>
      </c>
      <c r="E60" s="9"/>
      <c r="F60" s="19">
        <f>SUM(F52:F59)</f>
        <v>736</v>
      </c>
      <c r="G60" s="19">
        <f>SUM(G52:G59)</f>
        <v>28.58</v>
      </c>
      <c r="H60" s="19">
        <f>SUM(H52:H59)</f>
        <v>38.1</v>
      </c>
      <c r="I60" s="19">
        <f>SUM(I52:I59)</f>
        <v>97.78</v>
      </c>
      <c r="J60" s="19">
        <f>SUM(J52:J59)</f>
        <v>880.24</v>
      </c>
      <c r="K60" s="25"/>
      <c r="L60" s="19">
        <v>110.17</v>
      </c>
    </row>
    <row r="61" spans="1:12" ht="15.75" customHeight="1" x14ac:dyDescent="0.25">
      <c r="A61" s="29">
        <f>A44</f>
        <v>1</v>
      </c>
      <c r="B61" s="30">
        <f>B44</f>
        <v>3</v>
      </c>
      <c r="C61" s="54" t="s">
        <v>4</v>
      </c>
      <c r="D61" s="55"/>
      <c r="E61" s="31"/>
      <c r="F61" s="32">
        <f>F51+F60</f>
        <v>1248</v>
      </c>
      <c r="G61" s="32">
        <f>G51+G60</f>
        <v>43.209999999999994</v>
      </c>
      <c r="H61" s="32">
        <f>H51+H60</f>
        <v>59.06</v>
      </c>
      <c r="I61" s="32">
        <f>I51+I60</f>
        <v>166.84</v>
      </c>
      <c r="J61" s="32">
        <f>J51+J60</f>
        <v>1403.53</v>
      </c>
      <c r="K61" s="32"/>
      <c r="L61" s="32">
        <f>L51+L60</f>
        <v>188.85000000000002</v>
      </c>
    </row>
    <row r="62" spans="1:12" ht="14.4" x14ac:dyDescent="0.3">
      <c r="A62" s="20">
        <v>1</v>
      </c>
      <c r="B62" s="21">
        <v>4</v>
      </c>
      <c r="C62" s="22" t="s">
        <v>20</v>
      </c>
      <c r="D62" s="5" t="s">
        <v>21</v>
      </c>
      <c r="E62" s="39" t="s">
        <v>53</v>
      </c>
      <c r="F62" s="40">
        <v>170</v>
      </c>
      <c r="G62" s="40">
        <v>21.21</v>
      </c>
      <c r="H62" s="40">
        <v>11.95</v>
      </c>
      <c r="I62" s="40">
        <v>33.58</v>
      </c>
      <c r="J62" s="40">
        <v>329.85</v>
      </c>
      <c r="K62" s="41">
        <v>224</v>
      </c>
      <c r="L62" s="40"/>
    </row>
    <row r="63" spans="1:12" ht="14.4" x14ac:dyDescent="0.3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4.4" x14ac:dyDescent="0.3">
      <c r="A64" s="23"/>
      <c r="B64" s="15"/>
      <c r="C64" s="11"/>
      <c r="D64" s="7" t="s">
        <v>22</v>
      </c>
      <c r="E64" s="42" t="s">
        <v>40</v>
      </c>
      <c r="F64" s="43">
        <v>210</v>
      </c>
      <c r="G64" s="43"/>
      <c r="H64" s="43"/>
      <c r="I64" s="43">
        <v>9.98</v>
      </c>
      <c r="J64" s="43">
        <v>39.9</v>
      </c>
      <c r="K64" s="44">
        <v>376</v>
      </c>
      <c r="L64" s="43"/>
    </row>
    <row r="65" spans="1:12" ht="14.4" x14ac:dyDescent="0.3">
      <c r="A65" s="23"/>
      <c r="B65" s="15"/>
      <c r="C65" s="11"/>
      <c r="D65" s="7" t="s">
        <v>23</v>
      </c>
      <c r="E65" s="42" t="s">
        <v>41</v>
      </c>
      <c r="F65" s="43">
        <v>30</v>
      </c>
      <c r="G65" s="43">
        <v>2.2000000000000002</v>
      </c>
      <c r="H65" s="43">
        <v>0.9</v>
      </c>
      <c r="I65" s="43">
        <v>15</v>
      </c>
      <c r="J65" s="43">
        <v>74.930000000000007</v>
      </c>
      <c r="K65" s="44"/>
      <c r="L65" s="43"/>
    </row>
    <row r="66" spans="1:12" ht="14.4" x14ac:dyDescent="0.3">
      <c r="A66" s="23"/>
      <c r="B66" s="15"/>
      <c r="C66" s="11"/>
      <c r="D66" s="7" t="s">
        <v>24</v>
      </c>
      <c r="E66" s="42" t="s">
        <v>75</v>
      </c>
      <c r="F66" s="43">
        <v>100</v>
      </c>
      <c r="G66" s="43">
        <v>0.52</v>
      </c>
      <c r="H66" s="43">
        <v>0.52</v>
      </c>
      <c r="I66" s="43">
        <v>12.74</v>
      </c>
      <c r="J66" s="43">
        <v>61.1</v>
      </c>
      <c r="K66" s="44">
        <v>338</v>
      </c>
      <c r="L66" s="43"/>
    </row>
    <row r="67" spans="1:12" ht="14.4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4"/>
      <c r="B69" s="17"/>
      <c r="C69" s="8"/>
      <c r="D69" s="18" t="s">
        <v>33</v>
      </c>
      <c r="E69" s="9"/>
      <c r="F69" s="19">
        <f>SUM(F62:F68)</f>
        <v>510</v>
      </c>
      <c r="G69" s="19">
        <f t="shared" ref="G69" si="19">SUM(G62:G68)</f>
        <v>23.93</v>
      </c>
      <c r="H69" s="19">
        <f t="shared" ref="H69" si="20">SUM(H62:H68)</f>
        <v>13.37</v>
      </c>
      <c r="I69" s="19">
        <f t="shared" ref="I69" si="21">SUM(I62:I68)</f>
        <v>71.3</v>
      </c>
      <c r="J69" s="19">
        <f t="shared" ref="J69" si="22">SUM(J62:J68)</f>
        <v>505.78000000000003</v>
      </c>
      <c r="K69" s="25"/>
      <c r="L69" s="19">
        <v>78.680000000000007</v>
      </c>
    </row>
    <row r="70" spans="1:12" ht="14.4" x14ac:dyDescent="0.3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 t="s">
        <v>69</v>
      </c>
      <c r="F70" s="43">
        <v>60</v>
      </c>
      <c r="G70" s="43">
        <v>0.86</v>
      </c>
      <c r="H70" s="43">
        <v>6.11</v>
      </c>
      <c r="I70" s="43">
        <v>5.5</v>
      </c>
      <c r="J70" s="43">
        <v>85.82</v>
      </c>
      <c r="K70" s="44">
        <v>67</v>
      </c>
      <c r="L70" s="43"/>
    </row>
    <row r="71" spans="1:12" ht="14.4" x14ac:dyDescent="0.3">
      <c r="A71" s="23"/>
      <c r="B71" s="15"/>
      <c r="C71" s="11"/>
      <c r="D71" s="7" t="s">
        <v>27</v>
      </c>
      <c r="E71" s="42" t="s">
        <v>54</v>
      </c>
      <c r="F71" s="43">
        <v>206</v>
      </c>
      <c r="G71" s="43">
        <v>1.66</v>
      </c>
      <c r="H71" s="43">
        <v>5.16</v>
      </c>
      <c r="I71" s="43">
        <v>7.61</v>
      </c>
      <c r="J71" s="43">
        <v>91.85</v>
      </c>
      <c r="K71" s="44">
        <v>88</v>
      </c>
      <c r="L71" s="43"/>
    </row>
    <row r="72" spans="1:12" ht="14.4" x14ac:dyDescent="0.3">
      <c r="A72" s="23"/>
      <c r="B72" s="15"/>
      <c r="C72" s="11"/>
      <c r="D72" s="7" t="s">
        <v>28</v>
      </c>
      <c r="E72" s="42" t="s">
        <v>55</v>
      </c>
      <c r="F72" s="43">
        <v>100</v>
      </c>
      <c r="G72" s="43">
        <v>9.07</v>
      </c>
      <c r="H72" s="43">
        <v>9.32</v>
      </c>
      <c r="I72" s="43">
        <v>8.33</v>
      </c>
      <c r="J72" s="43">
        <v>153.57</v>
      </c>
      <c r="K72" s="44" t="s">
        <v>56</v>
      </c>
      <c r="L72" s="43"/>
    </row>
    <row r="73" spans="1:12" ht="14.4" x14ac:dyDescent="0.3">
      <c r="A73" s="23"/>
      <c r="B73" s="15"/>
      <c r="C73" s="11"/>
      <c r="D73" s="7" t="s">
        <v>29</v>
      </c>
      <c r="E73" s="62" t="s">
        <v>96</v>
      </c>
      <c r="F73" s="43">
        <v>155</v>
      </c>
      <c r="G73" s="43">
        <v>7.6</v>
      </c>
      <c r="H73" s="43">
        <v>4.7</v>
      </c>
      <c r="I73" s="43">
        <v>14.8</v>
      </c>
      <c r="J73" s="43">
        <v>132</v>
      </c>
      <c r="K73" s="44">
        <v>199</v>
      </c>
      <c r="L73" s="43"/>
    </row>
    <row r="74" spans="1:12" ht="14.4" x14ac:dyDescent="0.3">
      <c r="A74" s="23"/>
      <c r="B74" s="15"/>
      <c r="C74" s="11"/>
      <c r="D74" s="7" t="s">
        <v>30</v>
      </c>
      <c r="E74" s="42" t="s">
        <v>57</v>
      </c>
      <c r="F74" s="43">
        <v>180</v>
      </c>
      <c r="G74" s="43">
        <v>0.2</v>
      </c>
      <c r="H74" s="43">
        <v>0.12</v>
      </c>
      <c r="I74" s="43">
        <v>15.69</v>
      </c>
      <c r="J74" s="43">
        <v>66.05</v>
      </c>
      <c r="K74" s="44">
        <v>345</v>
      </c>
      <c r="L74" s="43"/>
    </row>
    <row r="75" spans="1:12" ht="14.4" x14ac:dyDescent="0.3">
      <c r="A75" s="23"/>
      <c r="B75" s="15"/>
      <c r="C75" s="11"/>
      <c r="D75" s="7" t="s">
        <v>31</v>
      </c>
      <c r="E75" s="42" t="s">
        <v>41</v>
      </c>
      <c r="F75" s="43">
        <v>50</v>
      </c>
      <c r="G75" s="43">
        <v>3.67</v>
      </c>
      <c r="H75" s="43">
        <v>1.5</v>
      </c>
      <c r="I75" s="43">
        <v>25</v>
      </c>
      <c r="J75" s="43">
        <v>125</v>
      </c>
      <c r="K75" s="44" t="s">
        <v>42</v>
      </c>
      <c r="L75" s="43"/>
    </row>
    <row r="76" spans="1:12" ht="14.4" x14ac:dyDescent="0.3">
      <c r="A76" s="23"/>
      <c r="B76" s="15"/>
      <c r="C76" s="11"/>
      <c r="D76" s="7" t="s">
        <v>32</v>
      </c>
      <c r="E76" s="42" t="s">
        <v>46</v>
      </c>
      <c r="F76" s="43">
        <v>40</v>
      </c>
      <c r="G76" s="43">
        <v>2.4</v>
      </c>
      <c r="H76" s="43">
        <v>0.4</v>
      </c>
      <c r="I76" s="43">
        <v>17.579999999999998</v>
      </c>
      <c r="J76" s="43">
        <v>75.52</v>
      </c>
      <c r="K76" s="44" t="s">
        <v>42</v>
      </c>
      <c r="L76" s="43"/>
    </row>
    <row r="77" spans="1:12" ht="14.4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4"/>
      <c r="B79" s="17"/>
      <c r="C79" s="8"/>
      <c r="D79" s="18" t="s">
        <v>33</v>
      </c>
      <c r="E79" s="9"/>
      <c r="F79" s="19">
        <f>SUM(F70:F78)</f>
        <v>791</v>
      </c>
      <c r="G79" s="19">
        <f t="shared" ref="G79" si="23">SUM(G70:G78)</f>
        <v>25.459999999999994</v>
      </c>
      <c r="H79" s="19">
        <f t="shared" ref="H79" si="24">SUM(H70:H78)</f>
        <v>27.31</v>
      </c>
      <c r="I79" s="19">
        <f t="shared" ref="I79" si="25">SUM(I70:I78)</f>
        <v>94.509999999999991</v>
      </c>
      <c r="J79" s="19">
        <f t="shared" ref="J79" si="26">SUM(J70:J78)</f>
        <v>729.81</v>
      </c>
      <c r="K79" s="25"/>
      <c r="L79" s="19">
        <v>110.17</v>
      </c>
    </row>
    <row r="80" spans="1:12" ht="15.75" customHeight="1" x14ac:dyDescent="0.25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1301</v>
      </c>
      <c r="G80" s="32">
        <f t="shared" ref="G80" si="27">G69+G79</f>
        <v>49.389999999999993</v>
      </c>
      <c r="H80" s="32">
        <f t="shared" ref="H80" si="28">H69+H79</f>
        <v>40.68</v>
      </c>
      <c r="I80" s="32">
        <f t="shared" ref="I80" si="29">I69+I79</f>
        <v>165.81</v>
      </c>
      <c r="J80" s="32">
        <f t="shared" ref="J80:L80" si="30">J69+J79</f>
        <v>1235.5899999999999</v>
      </c>
      <c r="K80" s="32"/>
      <c r="L80" s="32">
        <f t="shared" si="30"/>
        <v>188.85000000000002</v>
      </c>
    </row>
    <row r="81" spans="1:12" ht="14.4" x14ac:dyDescent="0.3">
      <c r="A81" s="20">
        <v>1</v>
      </c>
      <c r="B81" s="21">
        <v>5</v>
      </c>
      <c r="C81" s="22" t="s">
        <v>20</v>
      </c>
      <c r="D81" s="5" t="s">
        <v>21</v>
      </c>
      <c r="E81" s="39" t="s">
        <v>58</v>
      </c>
      <c r="F81" s="40">
        <v>80</v>
      </c>
      <c r="G81" s="40">
        <v>5.92</v>
      </c>
      <c r="H81" s="40">
        <v>15.82</v>
      </c>
      <c r="I81" s="40">
        <v>10.35</v>
      </c>
      <c r="J81" s="40">
        <v>207.83</v>
      </c>
      <c r="K81" s="41" t="s">
        <v>61</v>
      </c>
      <c r="L81" s="40"/>
    </row>
    <row r="82" spans="1:12" ht="14.4" x14ac:dyDescent="0.3">
      <c r="A82" s="23"/>
      <c r="B82" s="15"/>
      <c r="C82" s="11"/>
      <c r="D82" s="6" t="s">
        <v>21</v>
      </c>
      <c r="E82" s="42" t="s">
        <v>59</v>
      </c>
      <c r="F82" s="43">
        <v>185</v>
      </c>
      <c r="G82" s="43">
        <v>7.08</v>
      </c>
      <c r="H82" s="43">
        <v>5.13</v>
      </c>
      <c r="I82" s="43">
        <v>43.13</v>
      </c>
      <c r="J82" s="43">
        <v>247.19</v>
      </c>
      <c r="K82" s="44">
        <v>203</v>
      </c>
      <c r="L82" s="43"/>
    </row>
    <row r="83" spans="1:12" ht="14.4" x14ac:dyDescent="0.3">
      <c r="A83" s="23"/>
      <c r="B83" s="15"/>
      <c r="C83" s="11"/>
      <c r="D83" s="7" t="s">
        <v>22</v>
      </c>
      <c r="E83" s="42" t="s">
        <v>47</v>
      </c>
      <c r="F83" s="43">
        <v>200</v>
      </c>
      <c r="G83" s="43">
        <v>1.45</v>
      </c>
      <c r="H83" s="43">
        <v>1.25</v>
      </c>
      <c r="I83" s="43">
        <v>17.37</v>
      </c>
      <c r="J83" s="43">
        <v>86.85</v>
      </c>
      <c r="K83" s="44">
        <v>379</v>
      </c>
      <c r="L83" s="43"/>
    </row>
    <row r="84" spans="1:12" ht="14.4" x14ac:dyDescent="0.3">
      <c r="A84" s="23"/>
      <c r="B84" s="15"/>
      <c r="C84" s="11"/>
      <c r="D84" s="7" t="s">
        <v>23</v>
      </c>
      <c r="E84" s="42" t="s">
        <v>62</v>
      </c>
      <c r="F84" s="43">
        <v>30</v>
      </c>
      <c r="G84" s="43">
        <v>2.2000000000000002</v>
      </c>
      <c r="H84" s="43">
        <v>0.9</v>
      </c>
      <c r="I84" s="43">
        <v>15</v>
      </c>
      <c r="J84" s="43">
        <v>74.930000000000007</v>
      </c>
      <c r="K84" s="44" t="s">
        <v>42</v>
      </c>
      <c r="L84" s="43"/>
    </row>
    <row r="85" spans="1:12" ht="14.4" x14ac:dyDescent="0.3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 t="s">
        <v>60</v>
      </c>
      <c r="F86" s="43">
        <v>10</v>
      </c>
      <c r="G86" s="43">
        <v>0.01</v>
      </c>
      <c r="H86" s="43">
        <v>7.2</v>
      </c>
      <c r="I86" s="43">
        <v>0.13</v>
      </c>
      <c r="J86" s="43">
        <v>65.72</v>
      </c>
      <c r="K86" s="44">
        <v>14</v>
      </c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4"/>
      <c r="B88" s="17"/>
      <c r="C88" s="8"/>
      <c r="D88" s="18" t="s">
        <v>33</v>
      </c>
      <c r="E88" s="9"/>
      <c r="F88" s="19">
        <f>SUM(F81:F87)</f>
        <v>505</v>
      </c>
      <c r="G88" s="19">
        <f t="shared" ref="G88" si="31">SUM(G81:G87)</f>
        <v>16.66</v>
      </c>
      <c r="H88" s="19">
        <f t="shared" ref="H88" si="32">SUM(H81:H87)</f>
        <v>30.299999999999997</v>
      </c>
      <c r="I88" s="19">
        <f t="shared" ref="I88" si="33">SUM(I81:I87)</f>
        <v>85.98</v>
      </c>
      <c r="J88" s="19">
        <f t="shared" ref="J88" si="34">SUM(J81:J87)</f>
        <v>682.52</v>
      </c>
      <c r="K88" s="25"/>
      <c r="L88" s="19">
        <v>78.680000000000007</v>
      </c>
    </row>
    <row r="89" spans="1:12" ht="14.4" x14ac:dyDescent="0.3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27</v>
      </c>
      <c r="E90" s="42" t="s">
        <v>63</v>
      </c>
      <c r="F90" s="43">
        <v>206</v>
      </c>
      <c r="G90" s="43">
        <v>1.69</v>
      </c>
      <c r="H90" s="43">
        <v>5.14</v>
      </c>
      <c r="I90" s="43">
        <v>10.56</v>
      </c>
      <c r="J90" s="43">
        <v>100.99</v>
      </c>
      <c r="K90" s="44">
        <v>82</v>
      </c>
      <c r="L90" s="43"/>
    </row>
    <row r="91" spans="1:12" ht="14.4" x14ac:dyDescent="0.3">
      <c r="A91" s="23"/>
      <c r="B91" s="15"/>
      <c r="C91" s="11"/>
      <c r="D91" s="7" t="s">
        <v>28</v>
      </c>
      <c r="E91" s="42" t="s">
        <v>64</v>
      </c>
      <c r="F91" s="43">
        <v>280</v>
      </c>
      <c r="G91" s="43">
        <v>19.97</v>
      </c>
      <c r="H91" s="43">
        <v>18.34</v>
      </c>
      <c r="I91" s="43">
        <v>54.49</v>
      </c>
      <c r="J91" s="43">
        <v>463.47</v>
      </c>
      <c r="K91" s="44" t="s">
        <v>42</v>
      </c>
      <c r="L91" s="43"/>
    </row>
    <row r="92" spans="1:12" ht="14.4" x14ac:dyDescent="0.3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30</v>
      </c>
      <c r="E93" s="42" t="s">
        <v>40</v>
      </c>
      <c r="F93" s="43">
        <v>210</v>
      </c>
      <c r="G93" s="43"/>
      <c r="H93" s="43"/>
      <c r="I93" s="43">
        <v>9.98</v>
      </c>
      <c r="J93" s="43">
        <v>39.9</v>
      </c>
      <c r="K93" s="44">
        <v>376</v>
      </c>
      <c r="L93" s="43"/>
    </row>
    <row r="94" spans="1:12" ht="14.4" x14ac:dyDescent="0.3">
      <c r="A94" s="23"/>
      <c r="B94" s="15"/>
      <c r="C94" s="11"/>
      <c r="D94" s="7" t="s">
        <v>31</v>
      </c>
      <c r="E94" s="42" t="s">
        <v>41</v>
      </c>
      <c r="F94" s="43">
        <v>40</v>
      </c>
      <c r="G94" s="43">
        <v>2.93</v>
      </c>
      <c r="H94" s="43">
        <v>1.2</v>
      </c>
      <c r="I94" s="43">
        <v>20</v>
      </c>
      <c r="J94" s="43">
        <v>99.9</v>
      </c>
      <c r="K94" s="44" t="s">
        <v>42</v>
      </c>
      <c r="L94" s="43"/>
    </row>
    <row r="95" spans="1:12" ht="14.4" x14ac:dyDescent="0.3">
      <c r="A95" s="23"/>
      <c r="B95" s="15"/>
      <c r="C95" s="11"/>
      <c r="D95" s="7" t="s">
        <v>32</v>
      </c>
      <c r="E95" s="42" t="s">
        <v>46</v>
      </c>
      <c r="F95" s="43">
        <v>40</v>
      </c>
      <c r="G95" s="43">
        <v>2.4</v>
      </c>
      <c r="H95" s="43">
        <v>0.4</v>
      </c>
      <c r="I95" s="43">
        <v>17.579999999999998</v>
      </c>
      <c r="J95" s="43">
        <v>75.52</v>
      </c>
      <c r="K95" s="44" t="s">
        <v>42</v>
      </c>
      <c r="L95" s="43"/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SUM(F89:F97)</f>
        <v>776</v>
      </c>
      <c r="G98" s="19">
        <f t="shared" ref="G98" si="35">SUM(G89:G97)</f>
        <v>26.99</v>
      </c>
      <c r="H98" s="19">
        <f t="shared" ref="H98" si="36">SUM(H89:H97)</f>
        <v>25.08</v>
      </c>
      <c r="I98" s="19">
        <f t="shared" ref="I98" si="37">SUM(I89:I97)</f>
        <v>112.61</v>
      </c>
      <c r="J98" s="19">
        <f t="shared" ref="J98" si="38">SUM(J89:J97)</f>
        <v>779.78</v>
      </c>
      <c r="K98" s="25"/>
      <c r="L98" s="19">
        <v>110.17</v>
      </c>
    </row>
    <row r="99" spans="1:12" ht="15.75" customHeight="1" x14ac:dyDescent="0.25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1281</v>
      </c>
      <c r="G99" s="32">
        <f t="shared" ref="G99" si="39">G88+G98</f>
        <v>43.65</v>
      </c>
      <c r="H99" s="32">
        <f t="shared" ref="H99" si="40">H88+H98</f>
        <v>55.379999999999995</v>
      </c>
      <c r="I99" s="32">
        <f t="shared" ref="I99" si="41">I88+I98</f>
        <v>198.59</v>
      </c>
      <c r="J99" s="32">
        <f t="shared" ref="J99:L99" si="42">J88+J98</f>
        <v>1462.3</v>
      </c>
      <c r="K99" s="32"/>
      <c r="L99" s="32">
        <f t="shared" si="42"/>
        <v>188.85000000000002</v>
      </c>
    </row>
    <row r="100" spans="1:12" ht="14.4" x14ac:dyDescent="0.3">
      <c r="A100" s="20">
        <v>2</v>
      </c>
      <c r="B100" s="21">
        <v>1</v>
      </c>
      <c r="C100" s="22" t="s">
        <v>20</v>
      </c>
      <c r="D100" s="5" t="s">
        <v>21</v>
      </c>
      <c r="E100" s="39" t="s">
        <v>65</v>
      </c>
      <c r="F100" s="40">
        <v>205</v>
      </c>
      <c r="G100" s="40">
        <v>8.68</v>
      </c>
      <c r="H100" s="40">
        <v>8.2799999999999994</v>
      </c>
      <c r="I100" s="40">
        <v>43.08</v>
      </c>
      <c r="J100" s="40">
        <v>282.35000000000002</v>
      </c>
      <c r="K100" s="41">
        <v>173</v>
      </c>
      <c r="L100" s="40"/>
    </row>
    <row r="101" spans="1:12" ht="14.4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23"/>
      <c r="B102" s="15"/>
      <c r="C102" s="11"/>
      <c r="D102" s="7" t="s">
        <v>22</v>
      </c>
      <c r="E102" s="42" t="s">
        <v>50</v>
      </c>
      <c r="F102" s="43">
        <v>217</v>
      </c>
      <c r="G102" s="43">
        <v>0.06</v>
      </c>
      <c r="H102" s="43">
        <v>0.01</v>
      </c>
      <c r="I102" s="43">
        <v>10.19</v>
      </c>
      <c r="J102" s="43">
        <v>42.28</v>
      </c>
      <c r="K102" s="44">
        <v>377</v>
      </c>
      <c r="L102" s="43"/>
    </row>
    <row r="103" spans="1:12" ht="14.4" x14ac:dyDescent="0.3">
      <c r="A103" s="23"/>
      <c r="B103" s="15"/>
      <c r="C103" s="11"/>
      <c r="D103" s="7" t="s">
        <v>23</v>
      </c>
      <c r="E103" s="42" t="s">
        <v>41</v>
      </c>
      <c r="F103" s="43">
        <v>40</v>
      </c>
      <c r="G103" s="43">
        <v>2.93</v>
      </c>
      <c r="H103" s="43">
        <v>1.2</v>
      </c>
      <c r="I103" s="43">
        <v>20</v>
      </c>
      <c r="J103" s="43">
        <v>99.9</v>
      </c>
      <c r="K103" s="44" t="s">
        <v>42</v>
      </c>
      <c r="L103" s="43"/>
    </row>
    <row r="104" spans="1:12" ht="14.4" x14ac:dyDescent="0.3">
      <c r="A104" s="23"/>
      <c r="B104" s="15"/>
      <c r="C104" s="11"/>
      <c r="D104" s="7" t="s">
        <v>24</v>
      </c>
      <c r="E104" s="42" t="s">
        <v>87</v>
      </c>
      <c r="F104" s="43">
        <v>100</v>
      </c>
      <c r="G104" s="43">
        <v>0.52</v>
      </c>
      <c r="H104" s="43">
        <v>0.52</v>
      </c>
      <c r="I104" s="43">
        <v>12.74</v>
      </c>
      <c r="J104" s="43">
        <v>61.1</v>
      </c>
      <c r="K104" s="44">
        <v>338</v>
      </c>
      <c r="L104" s="43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562</v>
      </c>
      <c r="G107" s="19">
        <f t="shared" ref="G107:J107" si="43">SUM(G100:G106)</f>
        <v>12.19</v>
      </c>
      <c r="H107" s="19">
        <f t="shared" si="43"/>
        <v>10.009999999999998</v>
      </c>
      <c r="I107" s="19">
        <f t="shared" si="43"/>
        <v>86.009999999999991</v>
      </c>
      <c r="J107" s="19">
        <f t="shared" si="43"/>
        <v>485.63</v>
      </c>
      <c r="K107" s="25"/>
      <c r="L107" s="19">
        <v>78.680000000000007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7" t="s">
        <v>27</v>
      </c>
      <c r="E109" s="42" t="s">
        <v>82</v>
      </c>
      <c r="F109" s="43">
        <v>221</v>
      </c>
      <c r="G109" s="43">
        <v>6.26</v>
      </c>
      <c r="H109" s="43">
        <v>8.01</v>
      </c>
      <c r="I109" s="43">
        <v>8.99</v>
      </c>
      <c r="J109" s="43">
        <v>133.09</v>
      </c>
      <c r="K109" s="44">
        <v>99</v>
      </c>
      <c r="L109" s="43"/>
    </row>
    <row r="110" spans="1:12" ht="14.4" x14ac:dyDescent="0.3">
      <c r="A110" s="23"/>
      <c r="B110" s="15"/>
      <c r="C110" s="11"/>
      <c r="D110" s="7" t="s">
        <v>28</v>
      </c>
      <c r="E110" s="62" t="s">
        <v>97</v>
      </c>
      <c r="F110" s="43">
        <v>100</v>
      </c>
      <c r="G110" s="43">
        <v>11.1</v>
      </c>
      <c r="H110" s="43">
        <v>29.7</v>
      </c>
      <c r="I110" s="43">
        <v>2.7</v>
      </c>
      <c r="J110" s="43">
        <v>322.8</v>
      </c>
      <c r="K110" s="44">
        <v>256</v>
      </c>
      <c r="L110" s="43"/>
    </row>
    <row r="111" spans="1:12" ht="26.4" x14ac:dyDescent="0.3">
      <c r="A111" s="23"/>
      <c r="B111" s="15"/>
      <c r="C111" s="11"/>
      <c r="D111" s="7" t="s">
        <v>29</v>
      </c>
      <c r="E111" s="62" t="s">
        <v>98</v>
      </c>
      <c r="F111" s="43">
        <v>175</v>
      </c>
      <c r="G111" s="43">
        <v>9.24</v>
      </c>
      <c r="H111" s="43">
        <v>7.46</v>
      </c>
      <c r="I111" s="43">
        <v>42.94</v>
      </c>
      <c r="J111" s="43">
        <v>275.89999999999998</v>
      </c>
      <c r="K111" s="44" t="s">
        <v>42</v>
      </c>
      <c r="L111" s="43"/>
    </row>
    <row r="112" spans="1:12" ht="14.4" x14ac:dyDescent="0.3">
      <c r="A112" s="23"/>
      <c r="B112" s="15"/>
      <c r="C112" s="11"/>
      <c r="D112" s="7" t="s">
        <v>30</v>
      </c>
      <c r="E112" s="42" t="s">
        <v>70</v>
      </c>
      <c r="F112" s="43">
        <v>180</v>
      </c>
      <c r="G112" s="43"/>
      <c r="H112" s="43"/>
      <c r="I112" s="43">
        <v>17.7</v>
      </c>
      <c r="J112" s="43">
        <v>93.84</v>
      </c>
      <c r="K112" s="44">
        <v>349</v>
      </c>
      <c r="L112" s="43"/>
    </row>
    <row r="113" spans="1:12" ht="14.4" x14ac:dyDescent="0.3">
      <c r="A113" s="23"/>
      <c r="B113" s="15"/>
      <c r="C113" s="11"/>
      <c r="D113" s="7" t="s">
        <v>31</v>
      </c>
      <c r="E113" s="42" t="s">
        <v>41</v>
      </c>
      <c r="F113" s="43">
        <v>40</v>
      </c>
      <c r="G113" s="43">
        <v>2.93</v>
      </c>
      <c r="H113" s="43">
        <v>1.2</v>
      </c>
      <c r="I113" s="43">
        <v>20</v>
      </c>
      <c r="J113" s="43">
        <v>99.9</v>
      </c>
      <c r="K113" s="44" t="s">
        <v>42</v>
      </c>
      <c r="L113" s="43"/>
    </row>
    <row r="114" spans="1:12" ht="14.4" x14ac:dyDescent="0.3">
      <c r="A114" s="23"/>
      <c r="B114" s="15"/>
      <c r="C114" s="11"/>
      <c r="D114" s="7" t="s">
        <v>32</v>
      </c>
      <c r="E114" s="42" t="s">
        <v>46</v>
      </c>
      <c r="F114" s="43">
        <v>40</v>
      </c>
      <c r="G114" s="43">
        <v>2.4</v>
      </c>
      <c r="H114" s="43">
        <v>0.4</v>
      </c>
      <c r="I114" s="43">
        <v>17.579999999999998</v>
      </c>
      <c r="J114" s="43">
        <v>75.52</v>
      </c>
      <c r="K114" s="44" t="s">
        <v>42</v>
      </c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756</v>
      </c>
      <c r="G117" s="19">
        <f t="shared" ref="G117:J117" si="44">SUM(G108:G116)</f>
        <v>31.93</v>
      </c>
      <c r="H117" s="19">
        <f t="shared" si="44"/>
        <v>46.77</v>
      </c>
      <c r="I117" s="19">
        <f t="shared" si="44"/>
        <v>109.91</v>
      </c>
      <c r="J117" s="19">
        <f t="shared" si="44"/>
        <v>1001.05</v>
      </c>
      <c r="K117" s="25"/>
      <c r="L117" s="19">
        <v>110.17</v>
      </c>
    </row>
    <row r="118" spans="1:12" ht="14.4" x14ac:dyDescent="0.25">
      <c r="A118" s="29">
        <f>A100</f>
        <v>2</v>
      </c>
      <c r="B118" s="30">
        <f>B100</f>
        <v>1</v>
      </c>
      <c r="C118" s="54" t="s">
        <v>4</v>
      </c>
      <c r="D118" s="55"/>
      <c r="E118" s="31"/>
      <c r="F118" s="32">
        <f>F107+F117</f>
        <v>1318</v>
      </c>
      <c r="G118" s="32">
        <f t="shared" ref="G118" si="45">G107+G117</f>
        <v>44.12</v>
      </c>
      <c r="H118" s="32">
        <f t="shared" ref="H118" si="46">H107+H117</f>
        <v>56.78</v>
      </c>
      <c r="I118" s="32">
        <f t="shared" ref="I118" si="47">I107+I117</f>
        <v>195.92</v>
      </c>
      <c r="J118" s="32">
        <f t="shared" ref="J118:L118" si="48">J107+J117</f>
        <v>1486.6799999999998</v>
      </c>
      <c r="K118" s="32"/>
      <c r="L118" s="32">
        <f t="shared" si="48"/>
        <v>188.85000000000002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78</v>
      </c>
      <c r="F119" s="40">
        <v>80</v>
      </c>
      <c r="G119" s="40">
        <v>8.85</v>
      </c>
      <c r="H119" s="40">
        <v>8.3000000000000007</v>
      </c>
      <c r="I119" s="40">
        <v>7.2</v>
      </c>
      <c r="J119" s="40">
        <v>138.9</v>
      </c>
      <c r="K119" s="41" t="s">
        <v>56</v>
      </c>
      <c r="L119" s="40"/>
    </row>
    <row r="120" spans="1:12" ht="14.4" x14ac:dyDescent="0.3">
      <c r="A120" s="14"/>
      <c r="B120" s="15"/>
      <c r="C120" s="11"/>
      <c r="D120" s="6" t="s">
        <v>21</v>
      </c>
      <c r="E120" s="42" t="s">
        <v>67</v>
      </c>
      <c r="F120" s="43">
        <v>185</v>
      </c>
      <c r="G120" s="43">
        <v>7.32</v>
      </c>
      <c r="H120" s="43">
        <v>8.56</v>
      </c>
      <c r="I120" s="43">
        <v>43.48</v>
      </c>
      <c r="J120" s="43">
        <v>280.72000000000003</v>
      </c>
      <c r="K120" s="44" t="s">
        <v>68</v>
      </c>
      <c r="L120" s="43"/>
    </row>
    <row r="121" spans="1:12" ht="14.4" x14ac:dyDescent="0.3">
      <c r="A121" s="14"/>
      <c r="B121" s="15"/>
      <c r="C121" s="11"/>
      <c r="D121" s="7" t="s">
        <v>22</v>
      </c>
      <c r="E121" s="42" t="s">
        <v>83</v>
      </c>
      <c r="F121" s="43">
        <v>215</v>
      </c>
      <c r="G121" s="43">
        <v>1.52</v>
      </c>
      <c r="H121" s="43">
        <v>1.35</v>
      </c>
      <c r="I121" s="43">
        <v>15.9</v>
      </c>
      <c r="J121" s="43">
        <v>81</v>
      </c>
      <c r="K121" s="44">
        <v>382</v>
      </c>
      <c r="L121" s="43"/>
    </row>
    <row r="122" spans="1:12" ht="14.4" x14ac:dyDescent="0.3">
      <c r="A122" s="14"/>
      <c r="B122" s="15"/>
      <c r="C122" s="11"/>
      <c r="D122" s="7" t="s">
        <v>23</v>
      </c>
      <c r="E122" s="42" t="s">
        <v>41</v>
      </c>
      <c r="F122" s="43">
        <v>30</v>
      </c>
      <c r="G122" s="43">
        <v>2.2000000000000002</v>
      </c>
      <c r="H122" s="43">
        <v>0.9</v>
      </c>
      <c r="I122" s="43">
        <v>15</v>
      </c>
      <c r="J122" s="43">
        <v>74.930000000000007</v>
      </c>
      <c r="K122" s="44" t="s">
        <v>42</v>
      </c>
      <c r="L122" s="43"/>
    </row>
    <row r="123" spans="1:12" ht="14.4" x14ac:dyDescent="0.3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510</v>
      </c>
      <c r="G126" s="19">
        <f t="shared" ref="G126:J126" si="49">SUM(G119:G125)</f>
        <v>19.89</v>
      </c>
      <c r="H126" s="19">
        <f t="shared" si="49"/>
        <v>19.11</v>
      </c>
      <c r="I126" s="19">
        <f t="shared" si="49"/>
        <v>81.58</v>
      </c>
      <c r="J126" s="19">
        <f t="shared" si="49"/>
        <v>575.54999999999995</v>
      </c>
      <c r="K126" s="25"/>
      <c r="L126" s="19">
        <v>78.680000000000007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27</v>
      </c>
      <c r="E128" s="62" t="s">
        <v>99</v>
      </c>
      <c r="F128" s="43">
        <v>216</v>
      </c>
      <c r="G128" s="43">
        <v>6.4</v>
      </c>
      <c r="H128" s="43">
        <v>4.0999999999999996</v>
      </c>
      <c r="I128" s="43">
        <v>14</v>
      </c>
      <c r="J128" s="43">
        <v>137.44</v>
      </c>
      <c r="K128" s="44">
        <v>101</v>
      </c>
      <c r="L128" s="43"/>
    </row>
    <row r="129" spans="1:12" ht="14.4" x14ac:dyDescent="0.3">
      <c r="A129" s="14"/>
      <c r="B129" s="15"/>
      <c r="C129" s="11"/>
      <c r="D129" s="7" t="s">
        <v>28</v>
      </c>
      <c r="E129" s="62" t="s">
        <v>76</v>
      </c>
      <c r="F129" s="43">
        <v>100</v>
      </c>
      <c r="G129" s="43">
        <v>8.76</v>
      </c>
      <c r="H129" s="43">
        <v>8.98</v>
      </c>
      <c r="I129" s="43">
        <v>9.6</v>
      </c>
      <c r="J129" s="43">
        <v>153.74</v>
      </c>
      <c r="K129" s="65" t="s">
        <v>77</v>
      </c>
      <c r="L129" s="43"/>
    </row>
    <row r="130" spans="1:12" ht="14.4" x14ac:dyDescent="0.3">
      <c r="A130" s="14"/>
      <c r="B130" s="15"/>
      <c r="C130" s="11"/>
      <c r="D130" s="7" t="s">
        <v>29</v>
      </c>
      <c r="E130" s="62" t="s">
        <v>51</v>
      </c>
      <c r="F130" s="43">
        <v>200</v>
      </c>
      <c r="G130" s="43">
        <v>4</v>
      </c>
      <c r="H130" s="43">
        <v>10.27</v>
      </c>
      <c r="I130" s="43">
        <v>23.26</v>
      </c>
      <c r="J130" s="43">
        <v>242.49</v>
      </c>
      <c r="K130" s="65" t="s">
        <v>42</v>
      </c>
      <c r="L130" s="43"/>
    </row>
    <row r="131" spans="1:12" ht="14.4" x14ac:dyDescent="0.3">
      <c r="A131" s="14"/>
      <c r="B131" s="15"/>
      <c r="C131" s="11"/>
      <c r="D131" s="7" t="s">
        <v>30</v>
      </c>
      <c r="E131" s="42" t="s">
        <v>45</v>
      </c>
      <c r="F131" s="43">
        <v>180</v>
      </c>
      <c r="G131" s="43">
        <v>0.28999999999999998</v>
      </c>
      <c r="H131" s="43">
        <v>0.13</v>
      </c>
      <c r="I131" s="43">
        <v>17.489999999999998</v>
      </c>
      <c r="J131" s="43">
        <v>71.489999999999995</v>
      </c>
      <c r="K131" s="44">
        <v>349</v>
      </c>
      <c r="L131" s="43"/>
    </row>
    <row r="132" spans="1:12" ht="14.4" x14ac:dyDescent="0.3">
      <c r="A132" s="14"/>
      <c r="B132" s="15"/>
      <c r="C132" s="11"/>
      <c r="D132" s="7" t="s">
        <v>31</v>
      </c>
      <c r="E132" s="42" t="s">
        <v>41</v>
      </c>
      <c r="F132" s="43">
        <v>40</v>
      </c>
      <c r="G132" s="43">
        <v>2.93</v>
      </c>
      <c r="H132" s="43">
        <v>1.2</v>
      </c>
      <c r="I132" s="43">
        <v>20</v>
      </c>
      <c r="J132" s="43">
        <v>99.9</v>
      </c>
      <c r="K132" s="44" t="s">
        <v>42</v>
      </c>
      <c r="L132" s="43"/>
    </row>
    <row r="133" spans="1:12" ht="14.4" x14ac:dyDescent="0.3">
      <c r="A133" s="14"/>
      <c r="B133" s="15"/>
      <c r="C133" s="11"/>
      <c r="D133" s="7" t="s">
        <v>32</v>
      </c>
      <c r="E133" s="42" t="s">
        <v>46</v>
      </c>
      <c r="F133" s="43">
        <v>40</v>
      </c>
      <c r="G133" s="43">
        <v>2.4</v>
      </c>
      <c r="H133" s="43">
        <v>0.4</v>
      </c>
      <c r="I133" s="43">
        <v>17.579999999999998</v>
      </c>
      <c r="J133" s="43">
        <v>75.52</v>
      </c>
      <c r="K133" s="44" t="s">
        <v>42</v>
      </c>
      <c r="L133" s="43"/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776</v>
      </c>
      <c r="G136" s="19">
        <f t="shared" ref="G136:J136" si="50">SUM(G127:G135)</f>
        <v>24.779999999999998</v>
      </c>
      <c r="H136" s="19">
        <f t="shared" si="50"/>
        <v>25.08</v>
      </c>
      <c r="I136" s="19">
        <f t="shared" si="50"/>
        <v>101.92999999999999</v>
      </c>
      <c r="J136" s="19">
        <f t="shared" si="50"/>
        <v>780.58</v>
      </c>
      <c r="K136" s="25"/>
      <c r="L136" s="19">
        <v>110.17</v>
      </c>
    </row>
    <row r="137" spans="1:12" ht="14.4" x14ac:dyDescent="0.25">
      <c r="A137" s="33">
        <f>A119</f>
        <v>2</v>
      </c>
      <c r="B137" s="33">
        <f>B119</f>
        <v>2</v>
      </c>
      <c r="C137" s="54" t="s">
        <v>4</v>
      </c>
      <c r="D137" s="55"/>
      <c r="E137" s="31"/>
      <c r="F137" s="32">
        <f>F126+F136</f>
        <v>1286</v>
      </c>
      <c r="G137" s="32">
        <f t="shared" ref="G137" si="51">G126+G136</f>
        <v>44.67</v>
      </c>
      <c r="H137" s="32">
        <f t="shared" ref="H137" si="52">H126+H136</f>
        <v>44.19</v>
      </c>
      <c r="I137" s="32">
        <f t="shared" ref="I137" si="53">I126+I136</f>
        <v>183.51</v>
      </c>
      <c r="J137" s="32">
        <f t="shared" ref="J137:L137" si="54">J126+J136</f>
        <v>1356.13</v>
      </c>
      <c r="K137" s="32"/>
      <c r="L137" s="32">
        <f t="shared" si="54"/>
        <v>188.85000000000002</v>
      </c>
    </row>
    <row r="138" spans="1:12" ht="15" thickBot="1" x14ac:dyDescent="0.35">
      <c r="A138" s="20">
        <v>2</v>
      </c>
      <c r="B138" s="21">
        <v>3</v>
      </c>
      <c r="C138" s="22" t="s">
        <v>20</v>
      </c>
      <c r="D138" s="5" t="s">
        <v>21</v>
      </c>
      <c r="E138" s="66" t="s">
        <v>74</v>
      </c>
      <c r="F138" s="40">
        <v>205</v>
      </c>
      <c r="G138" s="40">
        <v>6</v>
      </c>
      <c r="H138" s="40">
        <v>7.1</v>
      </c>
      <c r="I138" s="40">
        <v>43.38</v>
      </c>
      <c r="J138" s="40">
        <v>261.89999999999998</v>
      </c>
      <c r="K138" s="41">
        <v>174</v>
      </c>
      <c r="L138" s="40"/>
    </row>
    <row r="139" spans="1:12" ht="14.4" x14ac:dyDescent="0.3">
      <c r="A139" s="23"/>
      <c r="B139" s="15"/>
      <c r="C139" s="11"/>
      <c r="D139" s="6"/>
      <c r="E139" s="42" t="s">
        <v>71</v>
      </c>
      <c r="F139" s="43">
        <v>55</v>
      </c>
      <c r="G139" s="43">
        <v>5.78</v>
      </c>
      <c r="H139" s="43">
        <v>13.55</v>
      </c>
      <c r="I139" s="43">
        <v>15.5</v>
      </c>
      <c r="J139" s="43">
        <v>208</v>
      </c>
      <c r="K139" s="67">
        <v>1</v>
      </c>
      <c r="L139" s="43"/>
    </row>
    <row r="140" spans="1:12" ht="14.4" x14ac:dyDescent="0.3">
      <c r="A140" s="23"/>
      <c r="B140" s="15"/>
      <c r="C140" s="11"/>
      <c r="D140" s="7" t="s">
        <v>22</v>
      </c>
      <c r="E140" s="42" t="s">
        <v>50</v>
      </c>
      <c r="F140" s="43">
        <v>217</v>
      </c>
      <c r="G140" s="43">
        <v>0.06</v>
      </c>
      <c r="H140" s="43">
        <v>0.01</v>
      </c>
      <c r="I140" s="43">
        <v>10.19</v>
      </c>
      <c r="J140" s="43">
        <v>42.28</v>
      </c>
      <c r="K140" s="44">
        <v>377</v>
      </c>
      <c r="L140" s="43"/>
    </row>
    <row r="141" spans="1:12" ht="15.75" customHeight="1" x14ac:dyDescent="0.3">
      <c r="A141" s="23"/>
      <c r="B141" s="15"/>
      <c r="C141" s="11"/>
      <c r="D141" s="7" t="s">
        <v>23</v>
      </c>
      <c r="E141" s="42" t="s">
        <v>41</v>
      </c>
      <c r="F141" s="43">
        <v>30</v>
      </c>
      <c r="G141" s="43">
        <v>2.2000000000000002</v>
      </c>
      <c r="H141" s="43">
        <v>0.9</v>
      </c>
      <c r="I141" s="43">
        <v>15</v>
      </c>
      <c r="J141" s="43">
        <v>74.930000000000007</v>
      </c>
      <c r="K141" s="44" t="s">
        <v>42</v>
      </c>
      <c r="L141" s="43"/>
    </row>
    <row r="142" spans="1:12" ht="14.4" x14ac:dyDescent="0.3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507</v>
      </c>
      <c r="G145" s="19">
        <f t="shared" ref="G145:J145" si="55">SUM(G138:G144)</f>
        <v>14.040000000000003</v>
      </c>
      <c r="H145" s="19">
        <f t="shared" si="55"/>
        <v>21.56</v>
      </c>
      <c r="I145" s="19">
        <f t="shared" si="55"/>
        <v>84.070000000000007</v>
      </c>
      <c r="J145" s="19">
        <f t="shared" si="55"/>
        <v>587.1099999999999</v>
      </c>
      <c r="K145" s="25"/>
      <c r="L145" s="19">
        <v>78.680000000000007</v>
      </c>
    </row>
    <row r="146" spans="1:12" ht="26.4" x14ac:dyDescent="0.3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 t="s">
        <v>88</v>
      </c>
      <c r="F146" s="43">
        <v>60</v>
      </c>
      <c r="G146" s="43">
        <v>0.92</v>
      </c>
      <c r="H146" s="43">
        <v>4.05</v>
      </c>
      <c r="I146" s="43">
        <v>6.62</v>
      </c>
      <c r="J146" s="43">
        <v>67.180000000000007</v>
      </c>
      <c r="K146" s="44">
        <v>45</v>
      </c>
      <c r="L146" s="43"/>
    </row>
    <row r="147" spans="1:12" ht="14.4" x14ac:dyDescent="0.3">
      <c r="A147" s="23"/>
      <c r="B147" s="15"/>
      <c r="C147" s="11"/>
      <c r="D147" s="7" t="s">
        <v>27</v>
      </c>
      <c r="E147" s="42" t="s">
        <v>79</v>
      </c>
      <c r="F147" s="43">
        <v>201</v>
      </c>
      <c r="G147" s="43">
        <v>4.72</v>
      </c>
      <c r="H147" s="43">
        <v>5.44</v>
      </c>
      <c r="I147" s="43">
        <v>15.49</v>
      </c>
      <c r="J147" s="43">
        <v>142.38999999999999</v>
      </c>
      <c r="K147" s="44">
        <v>102</v>
      </c>
      <c r="L147" s="43"/>
    </row>
    <row r="148" spans="1:12" ht="14.4" x14ac:dyDescent="0.3">
      <c r="A148" s="23"/>
      <c r="B148" s="15"/>
      <c r="C148" s="11"/>
      <c r="D148" s="7" t="s">
        <v>28</v>
      </c>
      <c r="E148" s="42" t="s">
        <v>72</v>
      </c>
      <c r="F148" s="43">
        <v>100</v>
      </c>
      <c r="G148" s="43">
        <v>9</v>
      </c>
      <c r="H148" s="43">
        <v>7.86</v>
      </c>
      <c r="I148" s="43">
        <v>7.39</v>
      </c>
      <c r="J148" s="43">
        <v>136.9</v>
      </c>
      <c r="K148" s="44" t="s">
        <v>73</v>
      </c>
      <c r="L148" s="43"/>
    </row>
    <row r="149" spans="1:12" ht="14.4" x14ac:dyDescent="0.3">
      <c r="A149" s="23"/>
      <c r="B149" s="15"/>
      <c r="C149" s="11"/>
      <c r="D149" s="7" t="s">
        <v>29</v>
      </c>
      <c r="E149" s="62" t="s">
        <v>100</v>
      </c>
      <c r="F149" s="43">
        <v>155</v>
      </c>
      <c r="G149" s="43">
        <v>7</v>
      </c>
      <c r="H149" s="43">
        <v>6.1</v>
      </c>
      <c r="I149" s="43">
        <v>40</v>
      </c>
      <c r="J149" s="43">
        <v>243</v>
      </c>
      <c r="K149" s="44">
        <v>171</v>
      </c>
      <c r="L149" s="43"/>
    </row>
    <row r="150" spans="1:12" ht="14.4" x14ac:dyDescent="0.3">
      <c r="A150" s="23"/>
      <c r="B150" s="15"/>
      <c r="C150" s="11"/>
      <c r="D150" s="7" t="s">
        <v>30</v>
      </c>
      <c r="E150" s="42" t="s">
        <v>57</v>
      </c>
      <c r="F150" s="43">
        <v>180</v>
      </c>
      <c r="G150" s="43">
        <v>0.2</v>
      </c>
      <c r="H150" s="43">
        <v>0.12</v>
      </c>
      <c r="I150" s="43">
        <v>15.69</v>
      </c>
      <c r="J150" s="43">
        <v>66.05</v>
      </c>
      <c r="K150" s="44">
        <v>345</v>
      </c>
      <c r="L150" s="43"/>
    </row>
    <row r="151" spans="1:12" ht="14.4" x14ac:dyDescent="0.3">
      <c r="A151" s="23"/>
      <c r="B151" s="15"/>
      <c r="C151" s="11"/>
      <c r="D151" s="7" t="s">
        <v>31</v>
      </c>
      <c r="E151" s="42" t="s">
        <v>41</v>
      </c>
      <c r="F151" s="43">
        <v>40</v>
      </c>
      <c r="G151" s="43">
        <v>2.93</v>
      </c>
      <c r="H151" s="43">
        <v>1.2</v>
      </c>
      <c r="I151" s="43">
        <v>20</v>
      </c>
      <c r="J151" s="43">
        <v>99.9</v>
      </c>
      <c r="K151" s="44" t="s">
        <v>42</v>
      </c>
      <c r="L151" s="43"/>
    </row>
    <row r="152" spans="1:12" ht="14.4" x14ac:dyDescent="0.3">
      <c r="A152" s="23"/>
      <c r="B152" s="15"/>
      <c r="C152" s="11"/>
      <c r="D152" s="7" t="s">
        <v>32</v>
      </c>
      <c r="E152" s="42" t="s">
        <v>46</v>
      </c>
      <c r="F152" s="43">
        <v>40</v>
      </c>
      <c r="G152" s="43">
        <v>2.4</v>
      </c>
      <c r="H152" s="43">
        <v>0.4</v>
      </c>
      <c r="I152" s="43">
        <v>17.579999999999998</v>
      </c>
      <c r="J152" s="43">
        <v>75.52</v>
      </c>
      <c r="K152" s="44" t="s">
        <v>42</v>
      </c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7"/>
      <c r="C155" s="8"/>
      <c r="D155" s="18" t="s">
        <v>33</v>
      </c>
      <c r="E155" s="9"/>
      <c r="F155" s="19">
        <f>SUM(F146:F154)</f>
        <v>776</v>
      </c>
      <c r="G155" s="19">
        <f t="shared" ref="G155:J155" si="56">SUM(G146:G154)</f>
        <v>27.169999999999998</v>
      </c>
      <c r="H155" s="19">
        <f t="shared" si="56"/>
        <v>25.17</v>
      </c>
      <c r="I155" s="19">
        <f t="shared" si="56"/>
        <v>122.77</v>
      </c>
      <c r="J155" s="19">
        <f t="shared" si="56"/>
        <v>830.93999999999994</v>
      </c>
      <c r="K155" s="25"/>
      <c r="L155" s="19">
        <v>110.17</v>
      </c>
    </row>
    <row r="156" spans="1:12" ht="14.4" x14ac:dyDescent="0.25">
      <c r="A156" s="29">
        <f>A138</f>
        <v>2</v>
      </c>
      <c r="B156" s="30">
        <f>B138</f>
        <v>3</v>
      </c>
      <c r="C156" s="54" t="s">
        <v>4</v>
      </c>
      <c r="D156" s="55"/>
      <c r="E156" s="31"/>
      <c r="F156" s="32">
        <f>F145+F155</f>
        <v>1283</v>
      </c>
      <c r="G156" s="32">
        <f t="shared" ref="G156" si="57">G145+G155</f>
        <v>41.21</v>
      </c>
      <c r="H156" s="32">
        <f t="shared" ref="H156" si="58">H145+H155</f>
        <v>46.730000000000004</v>
      </c>
      <c r="I156" s="32">
        <f t="shared" ref="I156" si="59">I145+I155</f>
        <v>206.84</v>
      </c>
      <c r="J156" s="32">
        <f t="shared" ref="J156:L156" si="60">J145+J155</f>
        <v>1418.0499999999997</v>
      </c>
      <c r="K156" s="32"/>
      <c r="L156" s="32">
        <f t="shared" si="60"/>
        <v>188.85000000000002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66" t="s">
        <v>101</v>
      </c>
      <c r="F157" s="40">
        <v>185</v>
      </c>
      <c r="G157" s="40">
        <v>16.8</v>
      </c>
      <c r="H157" s="40">
        <v>19.2</v>
      </c>
      <c r="I157" s="40">
        <v>3.5</v>
      </c>
      <c r="J157" s="40">
        <v>255</v>
      </c>
      <c r="K157" s="41">
        <v>210</v>
      </c>
      <c r="L157" s="40"/>
    </row>
    <row r="158" spans="1:12" ht="14.4" x14ac:dyDescent="0.3">
      <c r="A158" s="23"/>
      <c r="B158" s="15"/>
      <c r="C158" s="11"/>
      <c r="D158" s="6"/>
      <c r="E158" s="62" t="s">
        <v>102</v>
      </c>
      <c r="F158" s="43">
        <v>70</v>
      </c>
      <c r="G158" s="43">
        <v>3.1</v>
      </c>
      <c r="H158" s="43">
        <v>1.2</v>
      </c>
      <c r="I158" s="43">
        <v>40.1</v>
      </c>
      <c r="J158" s="43">
        <v>180</v>
      </c>
      <c r="K158" s="44">
        <v>2</v>
      </c>
      <c r="L158" s="43"/>
    </row>
    <row r="159" spans="1:12" ht="14.4" x14ac:dyDescent="0.3">
      <c r="A159" s="23"/>
      <c r="B159" s="15"/>
      <c r="C159" s="11"/>
      <c r="D159" s="7" t="s">
        <v>22</v>
      </c>
      <c r="E159" s="42" t="s">
        <v>40</v>
      </c>
      <c r="F159" s="43">
        <v>210</v>
      </c>
      <c r="G159" s="43"/>
      <c r="H159" s="43"/>
      <c r="I159" s="43">
        <v>9.98</v>
      </c>
      <c r="J159" s="43">
        <v>39.9</v>
      </c>
      <c r="K159" s="44">
        <v>376</v>
      </c>
      <c r="L159" s="43"/>
    </row>
    <row r="160" spans="1:12" ht="14.4" x14ac:dyDescent="0.3">
      <c r="A160" s="23"/>
      <c r="B160" s="15"/>
      <c r="C160" s="11"/>
      <c r="D160" s="7" t="s">
        <v>23</v>
      </c>
      <c r="E160" s="42" t="s">
        <v>41</v>
      </c>
      <c r="F160" s="43">
        <v>50</v>
      </c>
      <c r="G160" s="43">
        <v>3.67</v>
      </c>
      <c r="H160" s="43">
        <v>1.5</v>
      </c>
      <c r="I160" s="43">
        <v>25</v>
      </c>
      <c r="J160" s="43">
        <v>124.88</v>
      </c>
      <c r="K160" s="44" t="s">
        <v>42</v>
      </c>
      <c r="L160" s="43"/>
    </row>
    <row r="161" spans="1:12" ht="14.4" x14ac:dyDescent="0.3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4"/>
      <c r="B162" s="17"/>
      <c r="C162" s="8"/>
      <c r="D162" s="18" t="s">
        <v>33</v>
      </c>
      <c r="E162" s="9"/>
      <c r="F162" s="19">
        <f>SUM(F157:F161)</f>
        <v>515</v>
      </c>
      <c r="G162" s="19">
        <f>SUM(G157:G161)</f>
        <v>23.57</v>
      </c>
      <c r="H162" s="19">
        <f>SUM(H157:H161)</f>
        <v>21.9</v>
      </c>
      <c r="I162" s="19">
        <f>SUM(I157:I161)</f>
        <v>78.58</v>
      </c>
      <c r="J162" s="19">
        <f>SUM(J157:J161)</f>
        <v>599.78</v>
      </c>
      <c r="K162" s="25"/>
      <c r="L162" s="19">
        <v>78.680000000000007</v>
      </c>
    </row>
    <row r="163" spans="1:12" ht="14.4" x14ac:dyDescent="0.3">
      <c r="A163" s="26">
        <f>A157</f>
        <v>2</v>
      </c>
      <c r="B163" s="13">
        <f>B157</f>
        <v>4</v>
      </c>
      <c r="C163" s="10" t="s">
        <v>25</v>
      </c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26.4" x14ac:dyDescent="0.3">
      <c r="A164" s="23"/>
      <c r="B164" s="15"/>
      <c r="C164" s="11"/>
      <c r="D164" s="7" t="s">
        <v>27</v>
      </c>
      <c r="E164" s="62" t="s">
        <v>103</v>
      </c>
      <c r="F164" s="43">
        <v>206</v>
      </c>
      <c r="G164" s="43">
        <v>1.7</v>
      </c>
      <c r="H164" s="43">
        <v>5.16</v>
      </c>
      <c r="I164" s="43">
        <v>7.6</v>
      </c>
      <c r="J164" s="43">
        <v>91.85</v>
      </c>
      <c r="K164" s="44">
        <v>88</v>
      </c>
      <c r="L164" s="43"/>
    </row>
    <row r="165" spans="1:12" ht="14.4" x14ac:dyDescent="0.3">
      <c r="A165" s="23"/>
      <c r="B165" s="15"/>
      <c r="C165" s="11"/>
      <c r="D165" s="7" t="s">
        <v>28</v>
      </c>
      <c r="E165" s="62" t="s">
        <v>104</v>
      </c>
      <c r="F165" s="43">
        <v>280</v>
      </c>
      <c r="G165" s="43">
        <v>14.29</v>
      </c>
      <c r="H165" s="43">
        <v>34.28</v>
      </c>
      <c r="I165" s="43">
        <v>26.82</v>
      </c>
      <c r="J165" s="43">
        <v>513.15</v>
      </c>
      <c r="K165" s="44">
        <v>258</v>
      </c>
      <c r="L165" s="43"/>
    </row>
    <row r="166" spans="1:12" ht="14.4" x14ac:dyDescent="0.3">
      <c r="A166" s="23"/>
      <c r="B166" s="15"/>
      <c r="C166" s="11"/>
      <c r="D166" s="7" t="s">
        <v>29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30</v>
      </c>
      <c r="E167" s="62" t="s">
        <v>52</v>
      </c>
      <c r="F167" s="43">
        <v>180</v>
      </c>
      <c r="G167" s="43">
        <v>0.14000000000000001</v>
      </c>
      <c r="H167" s="43">
        <v>0.14000000000000001</v>
      </c>
      <c r="I167" s="43">
        <v>18.5</v>
      </c>
      <c r="J167" s="43">
        <v>76.77</v>
      </c>
      <c r="K167" s="44">
        <v>342</v>
      </c>
      <c r="L167" s="43"/>
    </row>
    <row r="168" spans="1:12" ht="14.4" x14ac:dyDescent="0.3">
      <c r="A168" s="23"/>
      <c r="B168" s="15"/>
      <c r="C168" s="11"/>
      <c r="D168" s="7" t="s">
        <v>31</v>
      </c>
      <c r="E168" s="42" t="s">
        <v>41</v>
      </c>
      <c r="F168" s="43">
        <v>40</v>
      </c>
      <c r="G168" s="43">
        <v>2.93</v>
      </c>
      <c r="H168" s="43">
        <v>1.2</v>
      </c>
      <c r="I168" s="43">
        <v>20</v>
      </c>
      <c r="J168" s="43">
        <v>99.9</v>
      </c>
      <c r="K168" s="44" t="s">
        <v>42</v>
      </c>
      <c r="L168" s="43"/>
    </row>
    <row r="169" spans="1:12" ht="14.4" x14ac:dyDescent="0.3">
      <c r="A169" s="23"/>
      <c r="B169" s="15"/>
      <c r="C169" s="11"/>
      <c r="D169" s="7" t="s">
        <v>32</v>
      </c>
      <c r="E169" s="42" t="s">
        <v>46</v>
      </c>
      <c r="F169" s="43">
        <v>40</v>
      </c>
      <c r="G169" s="43">
        <v>2.4</v>
      </c>
      <c r="H169" s="43">
        <v>0.4</v>
      </c>
      <c r="I169" s="43">
        <v>17.579999999999998</v>
      </c>
      <c r="J169" s="43">
        <v>75.52</v>
      </c>
      <c r="K169" s="44" t="s">
        <v>42</v>
      </c>
      <c r="L169" s="43"/>
    </row>
    <row r="170" spans="1:12" ht="14.4" x14ac:dyDescent="0.3">
      <c r="A170" s="24"/>
      <c r="B170" s="17"/>
      <c r="C170" s="8"/>
      <c r="D170" s="18" t="s">
        <v>33</v>
      </c>
      <c r="E170" s="9"/>
      <c r="F170" s="19">
        <f>SUM(F163:F169)</f>
        <v>746</v>
      </c>
      <c r="G170" s="19">
        <f>SUM(G163:G169)</f>
        <v>21.459999999999997</v>
      </c>
      <c r="H170" s="19">
        <f>SUM(H163:H169)</f>
        <v>41.18</v>
      </c>
      <c r="I170" s="19">
        <f>SUM(I163:I169)</f>
        <v>90.5</v>
      </c>
      <c r="J170" s="19">
        <f>SUM(J163:J169)</f>
        <v>857.18999999999994</v>
      </c>
      <c r="K170" s="25"/>
      <c r="L170" s="19">
        <v>110.17</v>
      </c>
    </row>
    <row r="171" spans="1:12" ht="14.4" x14ac:dyDescent="0.25">
      <c r="A171" s="29">
        <f>A157</f>
        <v>2</v>
      </c>
      <c r="B171" s="30">
        <f>B157</f>
        <v>4</v>
      </c>
      <c r="C171" s="54" t="s">
        <v>4</v>
      </c>
      <c r="D171" s="55"/>
      <c r="E171" s="31"/>
      <c r="F171" s="32">
        <f>F162+F170</f>
        <v>1261</v>
      </c>
      <c r="G171" s="32">
        <f>G162+G170</f>
        <v>45.03</v>
      </c>
      <c r="H171" s="32">
        <f>H162+H170</f>
        <v>63.08</v>
      </c>
      <c r="I171" s="32">
        <f>I162+I170</f>
        <v>169.07999999999998</v>
      </c>
      <c r="J171" s="32">
        <f>J162+J170</f>
        <v>1456.9699999999998</v>
      </c>
      <c r="K171" s="32"/>
      <c r="L171" s="32">
        <f>L162+L170</f>
        <v>188.85000000000002</v>
      </c>
    </row>
    <row r="172" spans="1:12" ht="14.4" x14ac:dyDescent="0.3">
      <c r="A172" s="20">
        <v>2</v>
      </c>
      <c r="B172" s="21">
        <v>5</v>
      </c>
      <c r="C172" s="22" t="s">
        <v>20</v>
      </c>
      <c r="D172" s="5" t="s">
        <v>21</v>
      </c>
      <c r="E172" s="66" t="s">
        <v>105</v>
      </c>
      <c r="F172" s="40">
        <v>205</v>
      </c>
      <c r="G172" s="40">
        <v>8.34</v>
      </c>
      <c r="H172" s="40">
        <v>9.31</v>
      </c>
      <c r="I172" s="40">
        <v>37.01</v>
      </c>
      <c r="J172" s="40">
        <v>265.82</v>
      </c>
      <c r="K172" s="41">
        <v>173</v>
      </c>
      <c r="L172" s="40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7" t="s">
        <v>22</v>
      </c>
      <c r="E174" s="42" t="s">
        <v>40</v>
      </c>
      <c r="F174" s="43">
        <v>210</v>
      </c>
      <c r="G174" s="43"/>
      <c r="H174" s="43"/>
      <c r="I174" s="43">
        <v>9.98</v>
      </c>
      <c r="J174" s="43">
        <v>39.9</v>
      </c>
      <c r="K174" s="44">
        <v>376</v>
      </c>
      <c r="L174" s="43"/>
    </row>
    <row r="175" spans="1:12" ht="14.4" x14ac:dyDescent="0.3">
      <c r="A175" s="23"/>
      <c r="B175" s="15"/>
      <c r="C175" s="11"/>
      <c r="D175" s="7" t="s">
        <v>23</v>
      </c>
      <c r="E175" s="42" t="s">
        <v>41</v>
      </c>
      <c r="F175" s="43">
        <v>50</v>
      </c>
      <c r="G175" s="43">
        <v>3.67</v>
      </c>
      <c r="H175" s="43">
        <v>1.5</v>
      </c>
      <c r="I175" s="43">
        <v>25</v>
      </c>
      <c r="J175" s="43">
        <v>124.88</v>
      </c>
      <c r="K175" s="44" t="s">
        <v>42</v>
      </c>
      <c r="L175" s="43"/>
    </row>
    <row r="176" spans="1:12" ht="14.4" x14ac:dyDescent="0.3">
      <c r="A176" s="23"/>
      <c r="B176" s="15"/>
      <c r="C176" s="11"/>
      <c r="D176" s="7" t="s">
        <v>24</v>
      </c>
      <c r="E176" s="62" t="s">
        <v>87</v>
      </c>
      <c r="F176" s="43">
        <v>100</v>
      </c>
      <c r="G176" s="43">
        <v>0.52</v>
      </c>
      <c r="H176" s="43">
        <v>0.52</v>
      </c>
      <c r="I176" s="43">
        <v>12.74</v>
      </c>
      <c r="J176" s="43">
        <v>61.1</v>
      </c>
      <c r="K176" s="44">
        <v>338</v>
      </c>
      <c r="L176" s="43"/>
    </row>
    <row r="177" spans="1:12" ht="14.4" x14ac:dyDescent="0.3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 x14ac:dyDescent="0.3">
      <c r="A179" s="24"/>
      <c r="B179" s="17"/>
      <c r="C179" s="8"/>
      <c r="D179" s="18" t="s">
        <v>33</v>
      </c>
      <c r="E179" s="9"/>
      <c r="F179" s="19">
        <f>SUM(F172:F178)</f>
        <v>565</v>
      </c>
      <c r="G179" s="19">
        <f t="shared" ref="G179:J179" si="61">SUM(G172:G178)</f>
        <v>12.53</v>
      </c>
      <c r="H179" s="19">
        <f t="shared" si="61"/>
        <v>11.33</v>
      </c>
      <c r="I179" s="19">
        <f t="shared" si="61"/>
        <v>84.72999999999999</v>
      </c>
      <c r="J179" s="19">
        <f t="shared" si="61"/>
        <v>491.7</v>
      </c>
      <c r="K179" s="25"/>
      <c r="L179" s="19">
        <v>78.680000000000007</v>
      </c>
    </row>
    <row r="180" spans="1:12" ht="14.4" x14ac:dyDescent="0.3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27</v>
      </c>
      <c r="E181" s="62" t="s">
        <v>63</v>
      </c>
      <c r="F181" s="43">
        <v>206</v>
      </c>
      <c r="G181" s="43">
        <v>1.69</v>
      </c>
      <c r="H181" s="43">
        <v>5.14</v>
      </c>
      <c r="I181" s="43">
        <v>10.56</v>
      </c>
      <c r="J181" s="43">
        <v>100.99</v>
      </c>
      <c r="K181" s="44">
        <v>82</v>
      </c>
      <c r="L181" s="43"/>
    </row>
    <row r="182" spans="1:12" ht="14.4" x14ac:dyDescent="0.3">
      <c r="A182" s="23"/>
      <c r="B182" s="15"/>
      <c r="C182" s="11"/>
      <c r="D182" s="7" t="s">
        <v>28</v>
      </c>
      <c r="E182" s="62" t="s">
        <v>64</v>
      </c>
      <c r="F182" s="43">
        <v>280</v>
      </c>
      <c r="G182" s="43">
        <v>19.97</v>
      </c>
      <c r="H182" s="43">
        <v>18.34</v>
      </c>
      <c r="I182" s="43">
        <v>54.49</v>
      </c>
      <c r="J182" s="43">
        <v>463.4</v>
      </c>
      <c r="K182" s="65" t="s">
        <v>42</v>
      </c>
      <c r="L182" s="43"/>
    </row>
    <row r="183" spans="1:12" ht="14.4" x14ac:dyDescent="0.3">
      <c r="A183" s="23"/>
      <c r="B183" s="15"/>
      <c r="C183" s="11"/>
      <c r="D183" s="7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7" t="s">
        <v>30</v>
      </c>
      <c r="E184" s="62" t="s">
        <v>70</v>
      </c>
      <c r="F184" s="43">
        <v>180</v>
      </c>
      <c r="G184" s="43">
        <v>0.1</v>
      </c>
      <c r="H184" s="43"/>
      <c r="I184" s="43">
        <v>17.7</v>
      </c>
      <c r="J184" s="43">
        <v>93.84</v>
      </c>
      <c r="K184" s="44">
        <v>349</v>
      </c>
      <c r="L184" s="43"/>
    </row>
    <row r="185" spans="1:12" ht="14.4" x14ac:dyDescent="0.3">
      <c r="A185" s="23"/>
      <c r="B185" s="15"/>
      <c r="C185" s="11"/>
      <c r="D185" s="7" t="s">
        <v>31</v>
      </c>
      <c r="E185" s="42" t="s">
        <v>41</v>
      </c>
      <c r="F185" s="43">
        <v>40</v>
      </c>
      <c r="G185" s="43">
        <v>2.93</v>
      </c>
      <c r="H185" s="43">
        <v>1.2</v>
      </c>
      <c r="I185" s="43">
        <v>20</v>
      </c>
      <c r="J185" s="43">
        <v>99.9</v>
      </c>
      <c r="K185" s="44" t="s">
        <v>42</v>
      </c>
      <c r="L185" s="43"/>
    </row>
    <row r="186" spans="1:12" ht="14.4" x14ac:dyDescent="0.3">
      <c r="A186" s="23"/>
      <c r="B186" s="15"/>
      <c r="C186" s="11"/>
      <c r="D186" s="7" t="s">
        <v>32</v>
      </c>
      <c r="E186" s="42" t="s">
        <v>46</v>
      </c>
      <c r="F186" s="43">
        <v>40</v>
      </c>
      <c r="G186" s="43">
        <v>2.4</v>
      </c>
      <c r="H186" s="43">
        <v>0.4</v>
      </c>
      <c r="I186" s="43">
        <v>17.579999999999998</v>
      </c>
      <c r="J186" s="43">
        <v>75.52</v>
      </c>
      <c r="K186" s="44" t="s">
        <v>42</v>
      </c>
      <c r="L186" s="43"/>
    </row>
    <row r="187" spans="1:12" ht="14.4" x14ac:dyDescent="0.3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4"/>
      <c r="B189" s="17"/>
      <c r="C189" s="8"/>
      <c r="D189" s="18" t="s">
        <v>33</v>
      </c>
      <c r="E189" s="9"/>
      <c r="F189" s="19">
        <f>SUM(F180:F188)</f>
        <v>746</v>
      </c>
      <c r="G189" s="19">
        <f t="shared" ref="G189:J189" si="62">SUM(G180:G188)</f>
        <v>27.09</v>
      </c>
      <c r="H189" s="19">
        <f t="shared" si="62"/>
        <v>25.08</v>
      </c>
      <c r="I189" s="19">
        <f t="shared" si="62"/>
        <v>120.33</v>
      </c>
      <c r="J189" s="19">
        <f t="shared" si="62"/>
        <v>833.65</v>
      </c>
      <c r="K189" s="25"/>
      <c r="L189" s="19">
        <v>110.17</v>
      </c>
    </row>
    <row r="190" spans="1:12" ht="14.4" x14ac:dyDescent="0.25">
      <c r="A190" s="29">
        <f>A172</f>
        <v>2</v>
      </c>
      <c r="B190" s="30">
        <f>B172</f>
        <v>5</v>
      </c>
      <c r="C190" s="54" t="s">
        <v>4</v>
      </c>
      <c r="D190" s="55"/>
      <c r="E190" s="31"/>
      <c r="F190" s="32">
        <f>F179+F189</f>
        <v>1311</v>
      </c>
      <c r="G190" s="32">
        <f t="shared" ref="G190" si="63">G179+G189</f>
        <v>39.619999999999997</v>
      </c>
      <c r="H190" s="32">
        <f t="shared" ref="H190" si="64">H179+H189</f>
        <v>36.409999999999997</v>
      </c>
      <c r="I190" s="32">
        <f t="shared" ref="I190" si="65">I179+I189</f>
        <v>205.06</v>
      </c>
      <c r="J190" s="32">
        <f t="shared" ref="J190:L190" si="66">J179+J189</f>
        <v>1325.35</v>
      </c>
      <c r="K190" s="32"/>
      <c r="L190" s="32">
        <f t="shared" si="66"/>
        <v>188.85000000000002</v>
      </c>
    </row>
    <row r="191" spans="1:12" x14ac:dyDescent="0.25">
      <c r="A191" s="27"/>
      <c r="B191" s="28"/>
      <c r="C191" s="56" t="s">
        <v>5</v>
      </c>
      <c r="D191" s="56"/>
      <c r="E191" s="56"/>
      <c r="F191" s="34">
        <f>(F24+F43+F61+F80+F99+F118+F137+F156+F171+F190)/(IF(F24=0,0,1)+IF(F43=0,0,1)+IF(F61=0,0,1)+IF(F80=0,0,1)+IF(F99=0,0,1)+IF(F118=0,0,1)+IF(F137=0,0,1)+IF(F156=0,0,1)+IF(F171=0,0,1)+IF(F190=0,0,1))</f>
        <v>1289.5999999999999</v>
      </c>
      <c r="G191" s="34">
        <f>(G24+G43+G61+G80+G99+G118+G137+G156+G171+G190)/(IF(G24=0,0,1)+IF(G43=0,0,1)+IF(G61=0,0,1)+IF(G80=0,0,1)+IF(G99=0,0,1)+IF(G118=0,0,1)+IF(G137=0,0,1)+IF(G156=0,0,1)+IF(G171=0,0,1)+IF(G190=0,0,1))</f>
        <v>43.695999999999991</v>
      </c>
      <c r="H191" s="34">
        <f>(H24+H43+H61+H80+H99+H118+H137+H156+H171+H190)/(IF(H24=0,0,1)+IF(H43=0,0,1)+IF(H61=0,0,1)+IF(H80=0,0,1)+IF(H99=0,0,1)+IF(H118=0,0,1)+IF(H137=0,0,1)+IF(H156=0,0,1)+IF(H171=0,0,1)+IF(H190=0,0,1))</f>
        <v>50.124000000000002</v>
      </c>
      <c r="I191" s="34">
        <f>(I24+I43+I61+I80+I99+I118+I137+I156+I171+I190)/(IF(I24=0,0,1)+IF(I43=0,0,1)+IF(I61=0,0,1)+IF(I80=0,0,1)+IF(I99=0,0,1)+IF(I118=0,0,1)+IF(I137=0,0,1)+IF(I156=0,0,1)+IF(I171=0,0,1)+IF(I190=0,0,1))</f>
        <v>188.31699999999998</v>
      </c>
      <c r="J191" s="34">
        <f>(J24+J43+J61+J80+J99+J118+J137+J156+J171+J190)/(IF(J24=0,0,1)+IF(J43=0,0,1)+IF(J61=0,0,1)+IF(J80=0,0,1)+IF(J99=0,0,1)+IF(J118=0,0,1)+IF(J137=0,0,1)+IF(J156=0,0,1)+IF(J171=0,0,1)+IF(J190=0,0,1))</f>
        <v>1400.7759999999998</v>
      </c>
      <c r="K191" s="34"/>
      <c r="L191" s="34">
        <f>(L24+L43+L61+L80+L99+L118+L137+L156+L171+L190)/(IF(L24=0,0,1)+IF(L43=0,0,1)+IF(L61=0,0,1)+IF(L80=0,0,1)+IF(L99=0,0,1)+IF(L118=0,0,1)+IF(L137=0,0,1)+IF(L156=0,0,1)+IF(L171=0,0,1)+IF(L190=0,0,1))</f>
        <v>188.85</v>
      </c>
    </row>
  </sheetData>
  <mergeCells count="14">
    <mergeCell ref="C80:D80"/>
    <mergeCell ref="C99:D99"/>
    <mergeCell ref="C24:D24"/>
    <mergeCell ref="C191:E191"/>
    <mergeCell ref="C190:D190"/>
    <mergeCell ref="C118:D118"/>
    <mergeCell ref="C137:D137"/>
    <mergeCell ref="C156:D156"/>
    <mergeCell ref="C171:D171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2024-12-18T05:06:52Z</cp:lastPrinted>
  <dcterms:created xsi:type="dcterms:W3CDTF">2022-05-16T14:23:56Z</dcterms:created>
  <dcterms:modified xsi:type="dcterms:W3CDTF">2025-09-02T08:53:15Z</dcterms:modified>
</cp:coreProperties>
</file>